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ese.leibbrandt\OneDrive - Adcorp Group\Desktop\J\WPC\NATIONALS 2023\RESULTS\"/>
    </mc:Choice>
  </mc:AlternateContent>
  <bookViews>
    <workbookView xWindow="0" yWindow="0" windowWidth="23040" windowHeight="8100"/>
  </bookViews>
  <sheets>
    <sheet name="WPC NATIONALS19.03.2023C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2" i="2" l="1"/>
  <c r="Y83" i="2"/>
  <c r="Y81" i="2"/>
  <c r="Y80" i="2"/>
  <c r="Y77" i="2"/>
  <c r="Y78" i="2"/>
  <c r="Y79" i="2"/>
  <c r="Y76" i="2"/>
  <c r="Y75" i="2"/>
  <c r="Y71" i="2"/>
  <c r="Y74" i="2"/>
  <c r="Y73" i="2"/>
  <c r="Y72" i="2"/>
  <c r="Y63" i="2"/>
  <c r="Y60" i="2"/>
  <c r="Y52" i="2"/>
  <c r="Y69" i="2"/>
  <c r="Y59" i="2"/>
  <c r="Y55" i="2"/>
  <c r="Y65" i="2"/>
  <c r="Y54" i="2"/>
  <c r="Y66" i="2"/>
  <c r="Y51" i="2"/>
  <c r="Y68" i="2"/>
  <c r="Y67" i="2"/>
  <c r="Y70" i="2"/>
  <c r="Y64" i="2"/>
  <c r="Y61" i="2"/>
  <c r="Y62" i="2"/>
  <c r="Y58" i="2"/>
  <c r="Y56" i="2"/>
  <c r="Y53" i="2"/>
  <c r="Y57" i="2"/>
  <c r="Y49" i="2"/>
  <c r="Y50" i="2"/>
  <c r="Y48" i="2"/>
  <c r="Y47" i="2"/>
  <c r="Y46" i="2"/>
  <c r="Y45" i="2"/>
  <c r="Y43" i="2"/>
  <c r="Y44" i="2"/>
  <c r="Y42" i="2"/>
  <c r="Y41" i="2"/>
  <c r="Y40" i="2"/>
  <c r="Y39" i="2"/>
  <c r="Y38" i="2"/>
  <c r="Y37" i="2"/>
  <c r="Y36" i="2"/>
  <c r="Y35" i="2"/>
  <c r="Y34" i="2"/>
  <c r="Y33" i="2"/>
  <c r="Y32" i="2"/>
  <c r="Y31" i="2"/>
  <c r="M30" i="2"/>
  <c r="X30" i="2"/>
  <c r="Y30" i="2" l="1"/>
</calcChain>
</file>

<file path=xl/sharedStrings.xml><?xml version="1.0" encoding="utf-8"?>
<sst xmlns="http://schemas.openxmlformats.org/spreadsheetml/2006/main" count="514" uniqueCount="207">
  <si>
    <t>Flt A</t>
  </si>
  <si>
    <t>Name</t>
  </si>
  <si>
    <t>Age</t>
  </si>
  <si>
    <t>Div</t>
  </si>
  <si>
    <t>BWt (Kg)</t>
  </si>
  <si>
    <t>WtCls (Kg)</t>
  </si>
  <si>
    <t>Glossbrenner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</si>
  <si>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</si>
  <si>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</si>
  <si>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</si>
  <si>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</si>
  <si>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</si>
  <si>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Bench 1</t>
  </si>
  <si>
    <t>Bench 2</t>
  </si>
  <si>
    <t>Bench 3</t>
  </si>
  <si>
    <t>Bench 4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</si>
  <si>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</si>
  <si>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</si>
  <si>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</si>
  <si>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</si>
  <si>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</si>
  <si>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</si>
  <si>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</si>
  <si>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>PL Total</t>
  </si>
  <si>
    <t>Coeff Score</t>
  </si>
  <si>
    <t>Age  &amp; Coeff</t>
  </si>
  <si>
    <t>Pl-Div-WtCl</t>
  </si>
  <si>
    <t>Tm Pts</t>
  </si>
  <si>
    <t>A</t>
  </si>
  <si>
    <t>Valmarie Ceronio</t>
  </si>
  <si>
    <t>F_TCR_2_APF</t>
  </si>
  <si>
    <t>Sherril Knickelbein</t>
  </si>
  <si>
    <t>F_MCR_2_APF</t>
  </si>
  <si>
    <t xml:space="preserve">Bianca Botes </t>
  </si>
  <si>
    <t>F_OCR_APF</t>
  </si>
  <si>
    <t>1-F_OCR_APF-52</t>
  </si>
  <si>
    <t xml:space="preserve">Harley Williamson </t>
  </si>
  <si>
    <t>F_JCR_APF</t>
  </si>
  <si>
    <t xml:space="preserve">Nicole Weideman </t>
  </si>
  <si>
    <t>M_OCR_APF</t>
  </si>
  <si>
    <t>1-M_OCR_APF-82,5</t>
  </si>
  <si>
    <t>Shané Blignaut</t>
  </si>
  <si>
    <t>M_TCR_3_APF</t>
  </si>
  <si>
    <t>B</t>
  </si>
  <si>
    <t>Ashira van der Byl</t>
  </si>
  <si>
    <t>F_MCR_1_APF</t>
  </si>
  <si>
    <t>Paula Turner</t>
  </si>
  <si>
    <t xml:space="preserve">Chandra Greyling </t>
  </si>
  <si>
    <t>Nicky Mayer</t>
  </si>
  <si>
    <t>1-F_OCR_APF-67,5</t>
  </si>
  <si>
    <t xml:space="preserve">Nataly Barbosa </t>
  </si>
  <si>
    <t>F_MCR_3_APF</t>
  </si>
  <si>
    <t>Lize Cilliers</t>
  </si>
  <si>
    <t>1-F_OCR_APF-75</t>
  </si>
  <si>
    <t>C</t>
  </si>
  <si>
    <t>Lana Zercha Fourie</t>
  </si>
  <si>
    <t>Gabriella Norshib</t>
  </si>
  <si>
    <t>Tanika van den Heever</t>
  </si>
  <si>
    <t>Jordyn Brown</t>
  </si>
  <si>
    <t>Lizette Bester</t>
  </si>
  <si>
    <t>SHW</t>
  </si>
  <si>
    <t>Bernice van der Westhuizen</t>
  </si>
  <si>
    <t>1-F_OCR_APF-82,5</t>
  </si>
  <si>
    <t>Natasha Urbanik</t>
  </si>
  <si>
    <t xml:space="preserve">Kim Halgreen </t>
  </si>
  <si>
    <t xml:space="preserve">Trish Armstrong </t>
  </si>
  <si>
    <t>F_MCR_4_APF</t>
  </si>
  <si>
    <t xml:space="preserve">Abigail Fisher </t>
  </si>
  <si>
    <t>F_TCR_3_APF</t>
  </si>
  <si>
    <t>Shakira kruger</t>
  </si>
  <si>
    <t>D</t>
  </si>
  <si>
    <t>1-F_OCR_APF_60</t>
  </si>
  <si>
    <t>PL</t>
  </si>
  <si>
    <t>1-F_TCR_2_APF-75</t>
  </si>
  <si>
    <t>2-F_TCR_2_APF-75</t>
  </si>
  <si>
    <t>1-F_TCR_3_APF-SHW</t>
  </si>
  <si>
    <t>2-F_JCR_APF-60</t>
  </si>
  <si>
    <t>1-F_JCR_APF-60</t>
  </si>
  <si>
    <t>3-F_JCR_APF-60</t>
  </si>
  <si>
    <t>1-F_TCR_2_APF-52</t>
  </si>
  <si>
    <t>1-F_TCR_2_APF-67,5</t>
  </si>
  <si>
    <t>1-F_TCR_2_APF-110</t>
  </si>
  <si>
    <t>1-F_JCR_APF-75</t>
  </si>
  <si>
    <t>1-F_JCR_APF-100</t>
  </si>
  <si>
    <t>1-F_OCR_APF_100</t>
  </si>
  <si>
    <t>1-F_OCR_APF-110</t>
  </si>
  <si>
    <t>1-F_MCR_1_APF-67,5</t>
  </si>
  <si>
    <t>2-F_MCR_1_APF-67,5</t>
  </si>
  <si>
    <t>1-F_MCR_2_APF-52</t>
  </si>
  <si>
    <t>1-F_MCR_3_APF-75</t>
  </si>
  <si>
    <t>1-F_MCR_4_APF-100</t>
  </si>
  <si>
    <t>2-F_OCR_APF_75</t>
  </si>
  <si>
    <t>2-F_JCR_APF-82,5</t>
  </si>
  <si>
    <t>1-F_JCR_APF-82,5</t>
  </si>
  <si>
    <t>20/05/2023</t>
  </si>
  <si>
    <t>Keagan Dietrich</t>
  </si>
  <si>
    <t>M_TCR_1_APF</t>
  </si>
  <si>
    <t>Daniel Knickelbein</t>
  </si>
  <si>
    <t xml:space="preserve">Blake Brits </t>
  </si>
  <si>
    <t>Milan Albertse</t>
  </si>
  <si>
    <t>M_TCR_2_APF</t>
  </si>
  <si>
    <t>21/05/2023</t>
  </si>
  <si>
    <t>Aiden G Potgieter</t>
  </si>
  <si>
    <t xml:space="preserve">Matthew Germanus </t>
  </si>
  <si>
    <t>Narayan Kleynhans</t>
  </si>
  <si>
    <t>Kian Bester</t>
  </si>
  <si>
    <t>Tiaan Blom</t>
  </si>
  <si>
    <t>1-M_OCR_APF-75</t>
  </si>
  <si>
    <t>Peter Brits</t>
  </si>
  <si>
    <t>Anthony Roos</t>
  </si>
  <si>
    <t>M_JCR_APF</t>
  </si>
  <si>
    <t>Brandon Kennedy</t>
  </si>
  <si>
    <t>Hein van Deventer</t>
  </si>
  <si>
    <t>Michael Buys</t>
  </si>
  <si>
    <t>4-M_OCR_APF-90</t>
  </si>
  <si>
    <t>Marnu Wessels</t>
  </si>
  <si>
    <t>Michael Dickie</t>
  </si>
  <si>
    <t>5-M_OCR_APF-90</t>
  </si>
  <si>
    <t>3-M_OCR_APF-90</t>
  </si>
  <si>
    <t>Colton Engelbrecht</t>
  </si>
  <si>
    <t xml:space="preserve">Aphiwe Danisa </t>
  </si>
  <si>
    <t>Vidor Gurovich</t>
  </si>
  <si>
    <t>Caleb Naidoo</t>
  </si>
  <si>
    <t>Christian Lawu</t>
  </si>
  <si>
    <t>Zane Wilson</t>
  </si>
  <si>
    <t>Anrich Els</t>
  </si>
  <si>
    <t>Pravesh Kanjee</t>
  </si>
  <si>
    <t>1-M_OCR_APF-90</t>
  </si>
  <si>
    <t>Aaron Gregory</t>
  </si>
  <si>
    <t>1-M_OCR_APF-100</t>
  </si>
  <si>
    <t>Abri Fourie</t>
  </si>
  <si>
    <t>2-M_OCR_APF-75</t>
  </si>
  <si>
    <t>Francois Putter</t>
  </si>
  <si>
    <t>2-M_OCR_APF-90</t>
  </si>
  <si>
    <t>Gareth Meyer</t>
  </si>
  <si>
    <t>Francois Theron Bouwer</t>
  </si>
  <si>
    <t>5-M_OCR_APF-110</t>
  </si>
  <si>
    <t>Calvin Steyn</t>
  </si>
  <si>
    <t>Edgar Katushabe</t>
  </si>
  <si>
    <t>Sbu Mthembu</t>
  </si>
  <si>
    <t>4-M_OCR_APF-110</t>
  </si>
  <si>
    <t xml:space="preserve">Mathew le Roux </t>
  </si>
  <si>
    <t>Nathan Roetz</t>
  </si>
  <si>
    <t>Sipho Hlophe</t>
  </si>
  <si>
    <t xml:space="preserve">Morgan Chissano </t>
  </si>
  <si>
    <t>2-M_OCR_APF-110</t>
  </si>
  <si>
    <t>3-M_OCR_APF-110</t>
  </si>
  <si>
    <t>Gys Smit</t>
  </si>
  <si>
    <t>1-M_OCR_APF-110</t>
  </si>
  <si>
    <t>Johan Lazenby</t>
  </si>
  <si>
    <t>M_MCR_1_APF</t>
  </si>
  <si>
    <t xml:space="preserve">Sean Egan </t>
  </si>
  <si>
    <t>William Ainslie</t>
  </si>
  <si>
    <t>Michael Naidoo</t>
  </si>
  <si>
    <t>2-M_OCR_APF-SHW</t>
  </si>
  <si>
    <t>Kobus Bester</t>
  </si>
  <si>
    <t>M_MCR_2_APF</t>
  </si>
  <si>
    <t>Quinton Grobler</t>
  </si>
  <si>
    <t xml:space="preserve">Craig Silva </t>
  </si>
  <si>
    <t>3-M_OCR_APF-125</t>
  </si>
  <si>
    <t xml:space="preserve">Jaco-Hein Pretorius </t>
  </si>
  <si>
    <t>1-M_OCR_APF-140</t>
  </si>
  <si>
    <t>Warren Brits</t>
  </si>
  <si>
    <t>Kevin Knickelbein</t>
  </si>
  <si>
    <t>M_MCR_3_APF</t>
  </si>
  <si>
    <t>Reon Coetzee</t>
  </si>
  <si>
    <t>1-M_OCR_APF-SHW</t>
  </si>
  <si>
    <t>1-M_OCR_APF-125</t>
  </si>
  <si>
    <t>Joe Loubser</t>
  </si>
  <si>
    <t>2-M_OCR_APF-125</t>
  </si>
  <si>
    <t>Donovan Carter</t>
  </si>
  <si>
    <t>19/05/2023</t>
  </si>
  <si>
    <t>Date Competed</t>
  </si>
  <si>
    <t>WPC SOUTH AFRICA NATIONAL POWERLIFTING CHAMPIONSHIP - 19 - 21 MAY 2023 - CLASSIC RAW - ARNOLD CLASSIC RUIMSIG, JOHANNESBURG, SOUTH AFRICA</t>
  </si>
  <si>
    <t>1-M_TCR_1_APF-56</t>
  </si>
  <si>
    <t>1-M_TCR_1_APF-52</t>
  </si>
  <si>
    <t>1-M_TCR_1_APF-582,5</t>
  </si>
  <si>
    <t>1-M_TCR_2_APF-82,5</t>
  </si>
  <si>
    <t>1-M_TCR_2_APF-125</t>
  </si>
  <si>
    <t>1-M_TCR_2_APF-140</t>
  </si>
  <si>
    <t>1-M_TCR_2_APF-SHW</t>
  </si>
  <si>
    <t>1-M_TCR_3_APF-60</t>
  </si>
  <si>
    <t>1-M_TCR_3_APF-75</t>
  </si>
  <si>
    <t>1-M_TCR_3_APF-90</t>
  </si>
  <si>
    <t>1-M_JCR_APF-67,5</t>
  </si>
  <si>
    <t>2-M_JCR_APF-67,6</t>
  </si>
  <si>
    <t>1-M_JCR_APF-75</t>
  </si>
  <si>
    <t>1-M_JCR_APF-90</t>
  </si>
  <si>
    <t>2-M_JCR_APF-90</t>
  </si>
  <si>
    <t>1-M_JCR_APF-100</t>
  </si>
  <si>
    <t>2-M_JCR_APF-100</t>
  </si>
  <si>
    <t>1-M_JCR_APF-110</t>
  </si>
  <si>
    <t>2-M_JCR_APF-110</t>
  </si>
  <si>
    <t>6-M_OCR_APF-110</t>
  </si>
  <si>
    <t>7-M_OCR_APF-110</t>
  </si>
  <si>
    <t>1-M_MCR_1_APF-82,5</t>
  </si>
  <si>
    <t>1-M_MCR_1_APF-100</t>
  </si>
  <si>
    <t>1-M_MCR_1_APF-110</t>
  </si>
  <si>
    <t>2-M_MCR_1_APF-110</t>
  </si>
  <si>
    <t>1-M_MCR_2_APF-82,5</t>
  </si>
  <si>
    <t>1-M_MCR_2_APF-90</t>
  </si>
  <si>
    <t>1-M_MCR_2_APF-100</t>
  </si>
  <si>
    <t>2-M_MCR_2_APF-100</t>
  </si>
  <si>
    <t>1-M_MCR_2_APF-110</t>
  </si>
  <si>
    <t>1-M_MCR_3_APF-75</t>
  </si>
  <si>
    <t>1-M_MCR_3_APF-110</t>
  </si>
  <si>
    <t>2-M_MCR_3_APF-125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</si>
</sst>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01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32">
    <xf numFmtId="0" fontId="0" fillId="0" borderId="0" xfId="0"/>
    <xf numFmtId="0" fontId="22" fillId="0" borderId="0" xfId="0" applyFont="1"/>
    <xf numFmtId="0" fontId="18" fillId="33" borderId="10" xfId="40" applyFont="1" applyFill="1" applyBorder="1" applyAlignment="1">
      <alignment horizontal="center"/>
    </xf>
    <xf numFmtId="164" fontId="18" fillId="33" borderId="10" xfId="40" applyNumberFormat="1" applyFont="1" applyFill="1" applyBorder="1" applyAlignment="1">
      <alignment horizontal="center" shrinkToFit="1"/>
    </xf>
    <xf numFmtId="0" fontId="18" fillId="0" borderId="10" xfId="40" applyFont="1" applyBorder="1" applyAlignment="1" applyProtection="1">
      <alignment horizontal="center"/>
      <protection locked="0"/>
    </xf>
    <xf numFmtId="0" fontId="18" fillId="33" borderId="10" xfId="40" applyFont="1" applyFill="1" applyBorder="1" applyAlignment="1">
      <alignment horizontal="center" shrinkToFit="1"/>
    </xf>
    <xf numFmtId="0" fontId="20" fillId="35" borderId="14" xfId="40" applyFont="1" applyFill="1" applyBorder="1" applyAlignment="1">
      <alignment horizontal="center" vertical="center" wrapText="1"/>
    </xf>
    <xf numFmtId="0" fontId="18" fillId="38" borderId="10" xfId="40" applyFont="1" applyFill="1" applyBorder="1" applyAlignment="1" applyProtection="1">
      <alignment horizontal="center" shrinkToFit="1"/>
      <protection locked="0"/>
    </xf>
    <xf numFmtId="0" fontId="18" fillId="37" borderId="10" xfId="40" applyFont="1" applyFill="1" applyBorder="1" applyAlignment="1">
      <alignment horizontal="center" shrinkToFit="1"/>
    </xf>
    <xf numFmtId="0" fontId="18" fillId="37" borderId="10" xfId="40" applyFont="1" applyFill="1" applyBorder="1" applyAlignment="1" applyProtection="1">
      <alignment horizontal="center" shrinkToFit="1"/>
      <protection locked="0"/>
    </xf>
    <xf numFmtId="0" fontId="23" fillId="0" borderId="0" xfId="0" applyFont="1"/>
    <xf numFmtId="0" fontId="20" fillId="34" borderId="11" xfId="40" applyFont="1" applyFill="1" applyBorder="1" applyAlignment="1" applyProtection="1">
      <alignment horizontal="center" vertical="center" wrapText="1"/>
      <protection locked="0"/>
    </xf>
    <xf numFmtId="0" fontId="19" fillId="33" borderId="12" xfId="40" applyFont="1" applyFill="1" applyBorder="1" applyAlignment="1">
      <alignment horizontal="center" vertical="center" wrapText="1"/>
    </xf>
    <xf numFmtId="0" fontId="19" fillId="33" borderId="13" xfId="40" applyFont="1" applyFill="1" applyBorder="1" applyAlignment="1">
      <alignment horizontal="center" vertical="center" wrapText="1"/>
    </xf>
    <xf numFmtId="0" fontId="19" fillId="33" borderId="14" xfId="40" applyFont="1" applyFill="1" applyBorder="1" applyAlignment="1">
      <alignment horizontal="center" vertical="center" wrapText="1"/>
    </xf>
    <xf numFmtId="0" fontId="20" fillId="35" borderId="14" xfId="40" applyFont="1" applyFill="1" applyBorder="1" applyAlignment="1" applyProtection="1">
      <alignment horizontal="center" vertical="center" wrapText="1"/>
      <protection locked="0"/>
    </xf>
    <xf numFmtId="0" fontId="18" fillId="0" borderId="10" xfId="40" applyFont="1" applyBorder="1" applyAlignment="1" applyProtection="1">
      <alignment horizontal="center" shrinkToFit="1"/>
      <protection locked="0"/>
    </xf>
    <xf numFmtId="0" fontId="18" fillId="36" borderId="10" xfId="40" applyFont="1" applyFill="1" applyBorder="1" applyAlignment="1" applyProtection="1">
      <alignment horizontal="center" shrinkToFit="1"/>
      <protection locked="0"/>
    </xf>
    <xf numFmtId="0" fontId="18" fillId="0" borderId="10" xfId="40" applyFont="1" applyBorder="1" applyAlignment="1">
      <alignment horizontal="center" shrinkToFit="1"/>
    </xf>
    <xf numFmtId="0" fontId="17" fillId="38" borderId="10" xfId="40" applyFont="1" applyFill="1" applyBorder="1" applyAlignment="1" applyProtection="1">
      <alignment horizontal="center" shrinkToFit="1"/>
      <protection locked="0"/>
    </xf>
    <xf numFmtId="0" fontId="17" fillId="37" borderId="10" xfId="40" applyFill="1" applyBorder="1" applyAlignment="1">
      <alignment horizontal="center" shrinkToFit="1"/>
    </xf>
    <xf numFmtId="0" fontId="17" fillId="37" borderId="10" xfId="40" applyFont="1" applyFill="1" applyBorder="1" applyAlignment="1" applyProtection="1">
      <alignment horizontal="center" shrinkToFit="1"/>
      <protection locked="0"/>
    </xf>
    <xf numFmtId="0" fontId="0" fillId="0" borderId="0" xfId="0"/>
    <xf numFmtId="0" fontId="17" fillId="0" borderId="10" xfId="40" applyBorder="1" applyAlignment="1" applyProtection="1">
      <alignment horizontal="center"/>
      <protection locked="0"/>
    </xf>
    <xf numFmtId="0" fontId="17" fillId="33" borderId="10" xfId="40" applyFill="1" applyBorder="1" applyAlignment="1">
      <alignment horizontal="center"/>
    </xf>
    <xf numFmtId="0" fontId="19" fillId="33" borderId="12" xfId="40" applyFont="1" applyFill="1" applyBorder="1" applyAlignment="1">
      <alignment horizontal="center" vertical="center" wrapText="1"/>
    </xf>
    <xf numFmtId="0" fontId="17" fillId="0" borderId="10" xfId="40" applyFont="1" applyBorder="1" applyAlignment="1" applyProtection="1">
      <alignment horizontal="center" shrinkToFit="1"/>
      <protection locked="0"/>
    </xf>
    <xf numFmtId="0" fontId="17" fillId="0" borderId="10" xfId="40" applyBorder="1" applyAlignment="1">
      <alignment horizontal="center" shrinkToFit="1"/>
    </xf>
    <xf numFmtId="0" fontId="17" fillId="33" borderId="10" xfId="40" applyFill="1" applyBorder="1" applyAlignment="1">
      <alignment horizontal="center" shrinkToFit="1"/>
    </xf>
    <xf numFmtId="164" fontId="17" fillId="33" borderId="10" xfId="40" applyNumberFormat="1" applyFill="1" applyBorder="1" applyAlignment="1">
      <alignment horizontal="center" shrinkToFit="1"/>
    </xf>
    <xf numFmtId="0" fontId="17" fillId="0" borderId="10" xfId="40" applyBorder="1" applyAlignment="1" applyProtection="1">
      <alignment horizontal="center" shrinkToFit="1"/>
      <protection locked="0"/>
    </xf>
    <xf numFmtId="0" fontId="17" fillId="36" borderId="10" xfId="40" applyFont="1" applyFill="1" applyBorder="1" applyAlignment="1" applyProtection="1">
      <alignment horizontal="center" shrinkToFit="1"/>
      <protection locked="0"/>
    </xf>
  </cellXfs>
  <cellStyles count="1001">
    <cellStyle name="20% - Accent1" xfId="17" builtinId="30" customBuiltin="1"/>
    <cellStyle name="20% - Accent1 2" xfId="50"/>
    <cellStyle name="20% - Accent1 2 2" xfId="79"/>
    <cellStyle name="20% - Accent1 2 2 2" xfId="140"/>
    <cellStyle name="20% - Accent1 2 2 2 2" xfId="261"/>
    <cellStyle name="20% - Accent1 2 2 2 2 2" xfId="502"/>
    <cellStyle name="20% - Accent1 2 2 2 2 2 2" xfId="983"/>
    <cellStyle name="20% - Accent1 2 2 2 2 3" xfId="743"/>
    <cellStyle name="20% - Accent1 2 2 2 3" xfId="382"/>
    <cellStyle name="20% - Accent1 2 2 2 3 2" xfId="863"/>
    <cellStyle name="20% - Accent1 2 2 2 4" xfId="623"/>
    <cellStyle name="20% - Accent1 2 2 3" xfId="201"/>
    <cellStyle name="20% - Accent1 2 2 3 2" xfId="442"/>
    <cellStyle name="20% - Accent1 2 2 3 2 2" xfId="923"/>
    <cellStyle name="20% - Accent1 2 2 3 3" xfId="683"/>
    <cellStyle name="20% - Accent1 2 2 4" xfId="322"/>
    <cellStyle name="20% - Accent1 2 2 4 2" xfId="803"/>
    <cellStyle name="20% - Accent1 2 2 5" xfId="563"/>
    <cellStyle name="20% - Accent1 2 3" xfId="111"/>
    <cellStyle name="20% - Accent1 2 3 2" xfId="232"/>
    <cellStyle name="20% - Accent1 2 3 2 2" xfId="473"/>
    <cellStyle name="20% - Accent1 2 3 2 2 2" xfId="954"/>
    <cellStyle name="20% - Accent1 2 3 2 3" xfId="714"/>
    <cellStyle name="20% - Accent1 2 3 3" xfId="353"/>
    <cellStyle name="20% - Accent1 2 3 3 2" xfId="834"/>
    <cellStyle name="20% - Accent1 2 3 4" xfId="594"/>
    <cellStyle name="20% - Accent1 2 4" xfId="172"/>
    <cellStyle name="20% - Accent1 2 4 2" xfId="413"/>
    <cellStyle name="20% - Accent1 2 4 2 2" xfId="894"/>
    <cellStyle name="20% - Accent1 2 4 3" xfId="654"/>
    <cellStyle name="20% - Accent1 2 5" xfId="293"/>
    <cellStyle name="20% - Accent1 2 5 2" xfId="774"/>
    <cellStyle name="20% - Accent1 2 6" xfId="534"/>
    <cellStyle name="20% - Accent1 3" xfId="63"/>
    <cellStyle name="20% - Accent1 3 2" xfId="124"/>
    <cellStyle name="20% - Accent1 3 2 2" xfId="245"/>
    <cellStyle name="20% - Accent1 3 2 2 2" xfId="486"/>
    <cellStyle name="20% - Accent1 3 2 2 2 2" xfId="967"/>
    <cellStyle name="20% - Accent1 3 2 2 3" xfId="727"/>
    <cellStyle name="20% - Accent1 3 2 3" xfId="366"/>
    <cellStyle name="20% - Accent1 3 2 3 2" xfId="847"/>
    <cellStyle name="20% - Accent1 3 2 4" xfId="607"/>
    <cellStyle name="20% - Accent1 3 3" xfId="185"/>
    <cellStyle name="20% - Accent1 3 3 2" xfId="426"/>
    <cellStyle name="20% - Accent1 3 3 2 2" xfId="907"/>
    <cellStyle name="20% - Accent1 3 3 3" xfId="667"/>
    <cellStyle name="20% - Accent1 3 4" xfId="306"/>
    <cellStyle name="20% - Accent1 3 4 2" xfId="787"/>
    <cellStyle name="20% - Accent1 3 5" xfId="547"/>
    <cellStyle name="20% - Accent1 4" xfId="92"/>
    <cellStyle name="20% - Accent1 4 2" xfId="214"/>
    <cellStyle name="20% - Accent1 4 2 2" xfId="455"/>
    <cellStyle name="20% - Accent1 4 2 2 2" xfId="936"/>
    <cellStyle name="20% - Accent1 4 2 3" xfId="696"/>
    <cellStyle name="20% - Accent1 4 3" xfId="335"/>
    <cellStyle name="20% - Accent1 4 3 2" xfId="816"/>
    <cellStyle name="20% - Accent1 4 4" xfId="576"/>
    <cellStyle name="20% - Accent1 5" xfId="153"/>
    <cellStyle name="20% - Accent1 5 2" xfId="395"/>
    <cellStyle name="20% - Accent1 5 2 2" xfId="876"/>
    <cellStyle name="20% - Accent1 5 3" xfId="636"/>
    <cellStyle name="20% - Accent1 6" xfId="274"/>
    <cellStyle name="20% - Accent1 6 2" xfId="756"/>
    <cellStyle name="20% - Accent1 7" xfId="515"/>
    <cellStyle name="20% - Accent2" xfId="21" builtinId="34" customBuiltin="1"/>
    <cellStyle name="20% - Accent2 2" xfId="52"/>
    <cellStyle name="20% - Accent2 2 2" xfId="81"/>
    <cellStyle name="20% - Accent2 2 2 2" xfId="142"/>
    <cellStyle name="20% - Accent2 2 2 2 2" xfId="263"/>
    <cellStyle name="20% - Accent2 2 2 2 2 2" xfId="504"/>
    <cellStyle name="20% - Accent2 2 2 2 2 2 2" xfId="985"/>
    <cellStyle name="20% - Accent2 2 2 2 2 3" xfId="745"/>
    <cellStyle name="20% - Accent2 2 2 2 3" xfId="384"/>
    <cellStyle name="20% - Accent2 2 2 2 3 2" xfId="865"/>
    <cellStyle name="20% - Accent2 2 2 2 4" xfId="625"/>
    <cellStyle name="20% - Accent2 2 2 3" xfId="203"/>
    <cellStyle name="20% - Accent2 2 2 3 2" xfId="444"/>
    <cellStyle name="20% - Accent2 2 2 3 2 2" xfId="925"/>
    <cellStyle name="20% - Accent2 2 2 3 3" xfId="685"/>
    <cellStyle name="20% - Accent2 2 2 4" xfId="324"/>
    <cellStyle name="20% - Accent2 2 2 4 2" xfId="805"/>
    <cellStyle name="20% - Accent2 2 2 5" xfId="565"/>
    <cellStyle name="20% - Accent2 2 3" xfId="113"/>
    <cellStyle name="20% - Accent2 2 3 2" xfId="234"/>
    <cellStyle name="20% - Accent2 2 3 2 2" xfId="475"/>
    <cellStyle name="20% - Accent2 2 3 2 2 2" xfId="956"/>
    <cellStyle name="20% - Accent2 2 3 2 3" xfId="716"/>
    <cellStyle name="20% - Accent2 2 3 3" xfId="355"/>
    <cellStyle name="20% - Accent2 2 3 3 2" xfId="836"/>
    <cellStyle name="20% - Accent2 2 3 4" xfId="596"/>
    <cellStyle name="20% - Accent2 2 4" xfId="174"/>
    <cellStyle name="20% - Accent2 2 4 2" xfId="415"/>
    <cellStyle name="20% - Accent2 2 4 2 2" xfId="896"/>
    <cellStyle name="20% - Accent2 2 4 3" xfId="656"/>
    <cellStyle name="20% - Accent2 2 5" xfId="295"/>
    <cellStyle name="20% - Accent2 2 5 2" xfId="776"/>
    <cellStyle name="20% - Accent2 2 6" xfId="536"/>
    <cellStyle name="20% - Accent2 3" xfId="65"/>
    <cellStyle name="20% - Accent2 3 2" xfId="126"/>
    <cellStyle name="20% - Accent2 3 2 2" xfId="247"/>
    <cellStyle name="20% - Accent2 3 2 2 2" xfId="488"/>
    <cellStyle name="20% - Accent2 3 2 2 2 2" xfId="969"/>
    <cellStyle name="20% - Accent2 3 2 2 3" xfId="729"/>
    <cellStyle name="20% - Accent2 3 2 3" xfId="368"/>
    <cellStyle name="20% - Accent2 3 2 3 2" xfId="849"/>
    <cellStyle name="20% - Accent2 3 2 4" xfId="609"/>
    <cellStyle name="20% - Accent2 3 3" xfId="187"/>
    <cellStyle name="20% - Accent2 3 3 2" xfId="428"/>
    <cellStyle name="20% - Accent2 3 3 2 2" xfId="909"/>
    <cellStyle name="20% - Accent2 3 3 3" xfId="669"/>
    <cellStyle name="20% - Accent2 3 4" xfId="308"/>
    <cellStyle name="20% - Accent2 3 4 2" xfId="789"/>
    <cellStyle name="20% - Accent2 3 5" xfId="549"/>
    <cellStyle name="20% - Accent2 4" xfId="94"/>
    <cellStyle name="20% - Accent2 4 2" xfId="216"/>
    <cellStyle name="20% - Accent2 4 2 2" xfId="457"/>
    <cellStyle name="20% - Accent2 4 2 2 2" xfId="938"/>
    <cellStyle name="20% - Accent2 4 2 3" xfId="698"/>
    <cellStyle name="20% - Accent2 4 3" xfId="337"/>
    <cellStyle name="20% - Accent2 4 3 2" xfId="818"/>
    <cellStyle name="20% - Accent2 4 4" xfId="578"/>
    <cellStyle name="20% - Accent2 5" xfId="155"/>
    <cellStyle name="20% - Accent2 5 2" xfId="397"/>
    <cellStyle name="20% - Accent2 5 2 2" xfId="878"/>
    <cellStyle name="20% - Accent2 5 3" xfId="638"/>
    <cellStyle name="20% - Accent2 6" xfId="276"/>
    <cellStyle name="20% - Accent2 6 2" xfId="758"/>
    <cellStyle name="20% - Accent2 7" xfId="517"/>
    <cellStyle name="20% - Accent3" xfId="25" builtinId="38" customBuiltin="1"/>
    <cellStyle name="20% - Accent3 2" xfId="54"/>
    <cellStyle name="20% - Accent3 2 2" xfId="83"/>
    <cellStyle name="20% - Accent3 2 2 2" xfId="144"/>
    <cellStyle name="20% - Accent3 2 2 2 2" xfId="265"/>
    <cellStyle name="20% - Accent3 2 2 2 2 2" xfId="506"/>
    <cellStyle name="20% - Accent3 2 2 2 2 2 2" xfId="987"/>
    <cellStyle name="20% - Accent3 2 2 2 2 3" xfId="747"/>
    <cellStyle name="20% - Accent3 2 2 2 3" xfId="386"/>
    <cellStyle name="20% - Accent3 2 2 2 3 2" xfId="867"/>
    <cellStyle name="20% - Accent3 2 2 2 4" xfId="627"/>
    <cellStyle name="20% - Accent3 2 2 3" xfId="205"/>
    <cellStyle name="20% - Accent3 2 2 3 2" xfId="446"/>
    <cellStyle name="20% - Accent3 2 2 3 2 2" xfId="927"/>
    <cellStyle name="20% - Accent3 2 2 3 3" xfId="687"/>
    <cellStyle name="20% - Accent3 2 2 4" xfId="326"/>
    <cellStyle name="20% - Accent3 2 2 4 2" xfId="807"/>
    <cellStyle name="20% - Accent3 2 2 5" xfId="567"/>
    <cellStyle name="20% - Accent3 2 3" xfId="115"/>
    <cellStyle name="20% - Accent3 2 3 2" xfId="236"/>
    <cellStyle name="20% - Accent3 2 3 2 2" xfId="477"/>
    <cellStyle name="20% - Accent3 2 3 2 2 2" xfId="958"/>
    <cellStyle name="20% - Accent3 2 3 2 3" xfId="718"/>
    <cellStyle name="20% - Accent3 2 3 3" xfId="357"/>
    <cellStyle name="20% - Accent3 2 3 3 2" xfId="838"/>
    <cellStyle name="20% - Accent3 2 3 4" xfId="598"/>
    <cellStyle name="20% - Accent3 2 4" xfId="176"/>
    <cellStyle name="20% - Accent3 2 4 2" xfId="417"/>
    <cellStyle name="20% - Accent3 2 4 2 2" xfId="898"/>
    <cellStyle name="20% - Accent3 2 4 3" xfId="658"/>
    <cellStyle name="20% - Accent3 2 5" xfId="297"/>
    <cellStyle name="20% - Accent3 2 5 2" xfId="778"/>
    <cellStyle name="20% - Accent3 2 6" xfId="538"/>
    <cellStyle name="20% - Accent3 3" xfId="67"/>
    <cellStyle name="20% - Accent3 3 2" xfId="128"/>
    <cellStyle name="20% - Accent3 3 2 2" xfId="249"/>
    <cellStyle name="20% - Accent3 3 2 2 2" xfId="490"/>
    <cellStyle name="20% - Accent3 3 2 2 2 2" xfId="971"/>
    <cellStyle name="20% - Accent3 3 2 2 3" xfId="731"/>
    <cellStyle name="20% - Accent3 3 2 3" xfId="370"/>
    <cellStyle name="20% - Accent3 3 2 3 2" xfId="851"/>
    <cellStyle name="20% - Accent3 3 2 4" xfId="611"/>
    <cellStyle name="20% - Accent3 3 3" xfId="189"/>
    <cellStyle name="20% - Accent3 3 3 2" xfId="430"/>
    <cellStyle name="20% - Accent3 3 3 2 2" xfId="911"/>
    <cellStyle name="20% - Accent3 3 3 3" xfId="671"/>
    <cellStyle name="20% - Accent3 3 4" xfId="310"/>
    <cellStyle name="20% - Accent3 3 4 2" xfId="791"/>
    <cellStyle name="20% - Accent3 3 5" xfId="551"/>
    <cellStyle name="20% - Accent3 4" xfId="96"/>
    <cellStyle name="20% - Accent3 4 2" xfId="218"/>
    <cellStyle name="20% - Accent3 4 2 2" xfId="459"/>
    <cellStyle name="20% - Accent3 4 2 2 2" xfId="940"/>
    <cellStyle name="20% - Accent3 4 2 3" xfId="700"/>
    <cellStyle name="20% - Accent3 4 3" xfId="339"/>
    <cellStyle name="20% - Accent3 4 3 2" xfId="820"/>
    <cellStyle name="20% - Accent3 4 4" xfId="580"/>
    <cellStyle name="20% - Accent3 5" xfId="157"/>
    <cellStyle name="20% - Accent3 5 2" xfId="399"/>
    <cellStyle name="20% - Accent3 5 2 2" xfId="880"/>
    <cellStyle name="20% - Accent3 5 3" xfId="640"/>
    <cellStyle name="20% - Accent3 6" xfId="278"/>
    <cellStyle name="20% - Accent3 6 2" xfId="760"/>
    <cellStyle name="20% - Accent3 7" xfId="519"/>
    <cellStyle name="20% - Accent4" xfId="29" builtinId="42" customBuiltin="1"/>
    <cellStyle name="20% - Accent4 2" xfId="56"/>
    <cellStyle name="20% - Accent4 2 2" xfId="85"/>
    <cellStyle name="20% - Accent4 2 2 2" xfId="146"/>
    <cellStyle name="20% - Accent4 2 2 2 2" xfId="267"/>
    <cellStyle name="20% - Accent4 2 2 2 2 2" xfId="508"/>
    <cellStyle name="20% - Accent4 2 2 2 2 2 2" xfId="989"/>
    <cellStyle name="20% - Accent4 2 2 2 2 3" xfId="749"/>
    <cellStyle name="20% - Accent4 2 2 2 3" xfId="388"/>
    <cellStyle name="20% - Accent4 2 2 2 3 2" xfId="869"/>
    <cellStyle name="20% - Accent4 2 2 2 4" xfId="629"/>
    <cellStyle name="20% - Accent4 2 2 3" xfId="207"/>
    <cellStyle name="20% - Accent4 2 2 3 2" xfId="448"/>
    <cellStyle name="20% - Accent4 2 2 3 2 2" xfId="929"/>
    <cellStyle name="20% - Accent4 2 2 3 3" xfId="689"/>
    <cellStyle name="20% - Accent4 2 2 4" xfId="328"/>
    <cellStyle name="20% - Accent4 2 2 4 2" xfId="809"/>
    <cellStyle name="20% - Accent4 2 2 5" xfId="569"/>
    <cellStyle name="20% - Accent4 2 3" xfId="117"/>
    <cellStyle name="20% - Accent4 2 3 2" xfId="238"/>
    <cellStyle name="20% - Accent4 2 3 2 2" xfId="479"/>
    <cellStyle name="20% - Accent4 2 3 2 2 2" xfId="960"/>
    <cellStyle name="20% - Accent4 2 3 2 3" xfId="720"/>
    <cellStyle name="20% - Accent4 2 3 3" xfId="359"/>
    <cellStyle name="20% - Accent4 2 3 3 2" xfId="840"/>
    <cellStyle name="20% - Accent4 2 3 4" xfId="600"/>
    <cellStyle name="20% - Accent4 2 4" xfId="178"/>
    <cellStyle name="20% - Accent4 2 4 2" xfId="419"/>
    <cellStyle name="20% - Accent4 2 4 2 2" xfId="900"/>
    <cellStyle name="20% - Accent4 2 4 3" xfId="660"/>
    <cellStyle name="20% - Accent4 2 5" xfId="299"/>
    <cellStyle name="20% - Accent4 2 5 2" xfId="780"/>
    <cellStyle name="20% - Accent4 2 6" xfId="540"/>
    <cellStyle name="20% - Accent4 3" xfId="69"/>
    <cellStyle name="20% - Accent4 3 2" xfId="130"/>
    <cellStyle name="20% - Accent4 3 2 2" xfId="251"/>
    <cellStyle name="20% - Accent4 3 2 2 2" xfId="492"/>
    <cellStyle name="20% - Accent4 3 2 2 2 2" xfId="973"/>
    <cellStyle name="20% - Accent4 3 2 2 3" xfId="733"/>
    <cellStyle name="20% - Accent4 3 2 3" xfId="372"/>
    <cellStyle name="20% - Accent4 3 2 3 2" xfId="853"/>
    <cellStyle name="20% - Accent4 3 2 4" xfId="613"/>
    <cellStyle name="20% - Accent4 3 3" xfId="191"/>
    <cellStyle name="20% - Accent4 3 3 2" xfId="432"/>
    <cellStyle name="20% - Accent4 3 3 2 2" xfId="913"/>
    <cellStyle name="20% - Accent4 3 3 3" xfId="673"/>
    <cellStyle name="20% - Accent4 3 4" xfId="312"/>
    <cellStyle name="20% - Accent4 3 4 2" xfId="793"/>
    <cellStyle name="20% - Accent4 3 5" xfId="553"/>
    <cellStyle name="20% - Accent4 4" xfId="98"/>
    <cellStyle name="20% - Accent4 4 2" xfId="220"/>
    <cellStyle name="20% - Accent4 4 2 2" xfId="461"/>
    <cellStyle name="20% - Accent4 4 2 2 2" xfId="942"/>
    <cellStyle name="20% - Accent4 4 2 3" xfId="702"/>
    <cellStyle name="20% - Accent4 4 3" xfId="341"/>
    <cellStyle name="20% - Accent4 4 3 2" xfId="822"/>
    <cellStyle name="20% - Accent4 4 4" xfId="582"/>
    <cellStyle name="20% - Accent4 5" xfId="159"/>
    <cellStyle name="20% - Accent4 5 2" xfId="401"/>
    <cellStyle name="20% - Accent4 5 2 2" xfId="882"/>
    <cellStyle name="20% - Accent4 5 3" xfId="642"/>
    <cellStyle name="20% - Accent4 6" xfId="280"/>
    <cellStyle name="20% - Accent4 6 2" xfId="762"/>
    <cellStyle name="20% - Accent4 7" xfId="521"/>
    <cellStyle name="20% - Accent5" xfId="33" builtinId="46" customBuiltin="1"/>
    <cellStyle name="20% - Accent5 2" xfId="58"/>
    <cellStyle name="20% - Accent5 2 2" xfId="87"/>
    <cellStyle name="20% - Accent5 2 2 2" xfId="148"/>
    <cellStyle name="20% - Accent5 2 2 2 2" xfId="269"/>
    <cellStyle name="20% - Accent5 2 2 2 2 2" xfId="510"/>
    <cellStyle name="20% - Accent5 2 2 2 2 2 2" xfId="991"/>
    <cellStyle name="20% - Accent5 2 2 2 2 3" xfId="751"/>
    <cellStyle name="20% - Accent5 2 2 2 3" xfId="390"/>
    <cellStyle name="20% - Accent5 2 2 2 3 2" xfId="871"/>
    <cellStyle name="20% - Accent5 2 2 2 4" xfId="631"/>
    <cellStyle name="20% - Accent5 2 2 3" xfId="209"/>
    <cellStyle name="20% - Accent5 2 2 3 2" xfId="450"/>
    <cellStyle name="20% - Accent5 2 2 3 2 2" xfId="931"/>
    <cellStyle name="20% - Accent5 2 2 3 3" xfId="691"/>
    <cellStyle name="20% - Accent5 2 2 4" xfId="330"/>
    <cellStyle name="20% - Accent5 2 2 4 2" xfId="811"/>
    <cellStyle name="20% - Accent5 2 2 5" xfId="571"/>
    <cellStyle name="20% - Accent5 2 3" xfId="119"/>
    <cellStyle name="20% - Accent5 2 3 2" xfId="240"/>
    <cellStyle name="20% - Accent5 2 3 2 2" xfId="481"/>
    <cellStyle name="20% - Accent5 2 3 2 2 2" xfId="962"/>
    <cellStyle name="20% - Accent5 2 3 2 3" xfId="722"/>
    <cellStyle name="20% - Accent5 2 3 3" xfId="361"/>
    <cellStyle name="20% - Accent5 2 3 3 2" xfId="842"/>
    <cellStyle name="20% - Accent5 2 3 4" xfId="602"/>
    <cellStyle name="20% - Accent5 2 4" xfId="180"/>
    <cellStyle name="20% - Accent5 2 4 2" xfId="421"/>
    <cellStyle name="20% - Accent5 2 4 2 2" xfId="902"/>
    <cellStyle name="20% - Accent5 2 4 3" xfId="662"/>
    <cellStyle name="20% - Accent5 2 5" xfId="301"/>
    <cellStyle name="20% - Accent5 2 5 2" xfId="782"/>
    <cellStyle name="20% - Accent5 2 6" xfId="542"/>
    <cellStyle name="20% - Accent5 3" xfId="71"/>
    <cellStyle name="20% - Accent5 3 2" xfId="132"/>
    <cellStyle name="20% - Accent5 3 2 2" xfId="253"/>
    <cellStyle name="20% - Accent5 3 2 2 2" xfId="494"/>
    <cellStyle name="20% - Accent5 3 2 2 2 2" xfId="975"/>
    <cellStyle name="20% - Accent5 3 2 2 3" xfId="735"/>
    <cellStyle name="20% - Accent5 3 2 3" xfId="374"/>
    <cellStyle name="20% - Accent5 3 2 3 2" xfId="855"/>
    <cellStyle name="20% - Accent5 3 2 4" xfId="615"/>
    <cellStyle name="20% - Accent5 3 3" xfId="193"/>
    <cellStyle name="20% - Accent5 3 3 2" xfId="434"/>
    <cellStyle name="20% - Accent5 3 3 2 2" xfId="915"/>
    <cellStyle name="20% - Accent5 3 3 3" xfId="675"/>
    <cellStyle name="20% - Accent5 3 4" xfId="314"/>
    <cellStyle name="20% - Accent5 3 4 2" xfId="795"/>
    <cellStyle name="20% - Accent5 3 5" xfId="555"/>
    <cellStyle name="20% - Accent5 4" xfId="100"/>
    <cellStyle name="20% - Accent5 4 2" xfId="222"/>
    <cellStyle name="20% - Accent5 4 2 2" xfId="463"/>
    <cellStyle name="20% - Accent5 4 2 2 2" xfId="944"/>
    <cellStyle name="20% - Accent5 4 2 3" xfId="704"/>
    <cellStyle name="20% - Accent5 4 3" xfId="343"/>
    <cellStyle name="20% - Accent5 4 3 2" xfId="824"/>
    <cellStyle name="20% - Accent5 4 4" xfId="584"/>
    <cellStyle name="20% - Accent5 5" xfId="161"/>
    <cellStyle name="20% - Accent5 5 2" xfId="403"/>
    <cellStyle name="20% - Accent5 5 2 2" xfId="884"/>
    <cellStyle name="20% - Accent5 5 3" xfId="644"/>
    <cellStyle name="20% - Accent5 6" xfId="282"/>
    <cellStyle name="20% - Accent5 6 2" xfId="764"/>
    <cellStyle name="20% - Accent5 7" xfId="523"/>
    <cellStyle name="20% - Accent6" xfId="37" builtinId="50" customBuiltin="1"/>
    <cellStyle name="20% - Accent6 2" xfId="60"/>
    <cellStyle name="20% - Accent6 2 2" xfId="89"/>
    <cellStyle name="20% - Accent6 2 2 2" xfId="150"/>
    <cellStyle name="20% - Accent6 2 2 2 2" xfId="271"/>
    <cellStyle name="20% - Accent6 2 2 2 2 2" xfId="512"/>
    <cellStyle name="20% - Accent6 2 2 2 2 2 2" xfId="993"/>
    <cellStyle name="20% - Accent6 2 2 2 2 3" xfId="753"/>
    <cellStyle name="20% - Accent6 2 2 2 3" xfId="392"/>
    <cellStyle name="20% - Accent6 2 2 2 3 2" xfId="873"/>
    <cellStyle name="20% - Accent6 2 2 2 4" xfId="633"/>
    <cellStyle name="20% - Accent6 2 2 3" xfId="211"/>
    <cellStyle name="20% - Accent6 2 2 3 2" xfId="452"/>
    <cellStyle name="20% - Accent6 2 2 3 2 2" xfId="933"/>
    <cellStyle name="20% - Accent6 2 2 3 3" xfId="693"/>
    <cellStyle name="20% - Accent6 2 2 4" xfId="332"/>
    <cellStyle name="20% - Accent6 2 2 4 2" xfId="813"/>
    <cellStyle name="20% - Accent6 2 2 5" xfId="573"/>
    <cellStyle name="20% - Accent6 2 3" xfId="121"/>
    <cellStyle name="20% - Accent6 2 3 2" xfId="242"/>
    <cellStyle name="20% - Accent6 2 3 2 2" xfId="483"/>
    <cellStyle name="20% - Accent6 2 3 2 2 2" xfId="964"/>
    <cellStyle name="20% - Accent6 2 3 2 3" xfId="724"/>
    <cellStyle name="20% - Accent6 2 3 3" xfId="363"/>
    <cellStyle name="20% - Accent6 2 3 3 2" xfId="844"/>
    <cellStyle name="20% - Accent6 2 3 4" xfId="604"/>
    <cellStyle name="20% - Accent6 2 4" xfId="182"/>
    <cellStyle name="20% - Accent6 2 4 2" xfId="423"/>
    <cellStyle name="20% - Accent6 2 4 2 2" xfId="904"/>
    <cellStyle name="20% - Accent6 2 4 3" xfId="664"/>
    <cellStyle name="20% - Accent6 2 5" xfId="303"/>
    <cellStyle name="20% - Accent6 2 5 2" xfId="784"/>
    <cellStyle name="20% - Accent6 2 6" xfId="544"/>
    <cellStyle name="20% - Accent6 3" xfId="73"/>
    <cellStyle name="20% - Accent6 3 2" xfId="134"/>
    <cellStyle name="20% - Accent6 3 2 2" xfId="255"/>
    <cellStyle name="20% - Accent6 3 2 2 2" xfId="496"/>
    <cellStyle name="20% - Accent6 3 2 2 2 2" xfId="977"/>
    <cellStyle name="20% - Accent6 3 2 2 3" xfId="737"/>
    <cellStyle name="20% - Accent6 3 2 3" xfId="376"/>
    <cellStyle name="20% - Accent6 3 2 3 2" xfId="857"/>
    <cellStyle name="20% - Accent6 3 2 4" xfId="617"/>
    <cellStyle name="20% - Accent6 3 3" xfId="195"/>
    <cellStyle name="20% - Accent6 3 3 2" xfId="436"/>
    <cellStyle name="20% - Accent6 3 3 2 2" xfId="917"/>
    <cellStyle name="20% - Accent6 3 3 3" xfId="677"/>
    <cellStyle name="20% - Accent6 3 4" xfId="316"/>
    <cellStyle name="20% - Accent6 3 4 2" xfId="797"/>
    <cellStyle name="20% - Accent6 3 5" xfId="557"/>
    <cellStyle name="20% - Accent6 4" xfId="102"/>
    <cellStyle name="20% - Accent6 4 2" xfId="224"/>
    <cellStyle name="20% - Accent6 4 2 2" xfId="465"/>
    <cellStyle name="20% - Accent6 4 2 2 2" xfId="946"/>
    <cellStyle name="20% - Accent6 4 2 3" xfId="706"/>
    <cellStyle name="20% - Accent6 4 3" xfId="345"/>
    <cellStyle name="20% - Accent6 4 3 2" xfId="826"/>
    <cellStyle name="20% - Accent6 4 4" xfId="586"/>
    <cellStyle name="20% - Accent6 5" xfId="163"/>
    <cellStyle name="20% - Accent6 5 2" xfId="405"/>
    <cellStyle name="20% - Accent6 5 2 2" xfId="886"/>
    <cellStyle name="20% - Accent6 5 3" xfId="646"/>
    <cellStyle name="20% - Accent6 6" xfId="284"/>
    <cellStyle name="20% - Accent6 6 2" xfId="766"/>
    <cellStyle name="20% - Accent6 7" xfId="525"/>
    <cellStyle name="40% - Accent1" xfId="18" builtinId="31" customBuiltin="1"/>
    <cellStyle name="40% - Accent1 2" xfId="51"/>
    <cellStyle name="40% - Accent1 2 2" xfId="80"/>
    <cellStyle name="40% - Accent1 2 2 2" xfId="141"/>
    <cellStyle name="40% - Accent1 2 2 2 2" xfId="262"/>
    <cellStyle name="40% - Accent1 2 2 2 2 2" xfId="503"/>
    <cellStyle name="40% - Accent1 2 2 2 2 2 2" xfId="984"/>
    <cellStyle name="40% - Accent1 2 2 2 2 3" xfId="744"/>
    <cellStyle name="40% - Accent1 2 2 2 3" xfId="383"/>
    <cellStyle name="40% - Accent1 2 2 2 3 2" xfId="864"/>
    <cellStyle name="40% - Accent1 2 2 2 4" xfId="624"/>
    <cellStyle name="40% - Accent1 2 2 3" xfId="202"/>
    <cellStyle name="40% - Accent1 2 2 3 2" xfId="443"/>
    <cellStyle name="40% - Accent1 2 2 3 2 2" xfId="924"/>
    <cellStyle name="40% - Accent1 2 2 3 3" xfId="684"/>
    <cellStyle name="40% - Accent1 2 2 4" xfId="323"/>
    <cellStyle name="40% - Accent1 2 2 4 2" xfId="804"/>
    <cellStyle name="40% - Accent1 2 2 5" xfId="564"/>
    <cellStyle name="40% - Accent1 2 3" xfId="112"/>
    <cellStyle name="40% - Accent1 2 3 2" xfId="233"/>
    <cellStyle name="40% - Accent1 2 3 2 2" xfId="474"/>
    <cellStyle name="40% - Accent1 2 3 2 2 2" xfId="955"/>
    <cellStyle name="40% - Accent1 2 3 2 3" xfId="715"/>
    <cellStyle name="40% - Accent1 2 3 3" xfId="354"/>
    <cellStyle name="40% - Accent1 2 3 3 2" xfId="835"/>
    <cellStyle name="40% - Accent1 2 3 4" xfId="595"/>
    <cellStyle name="40% - Accent1 2 4" xfId="173"/>
    <cellStyle name="40% - Accent1 2 4 2" xfId="414"/>
    <cellStyle name="40% - Accent1 2 4 2 2" xfId="895"/>
    <cellStyle name="40% - Accent1 2 4 3" xfId="655"/>
    <cellStyle name="40% - Accent1 2 5" xfId="294"/>
    <cellStyle name="40% - Accent1 2 5 2" xfId="775"/>
    <cellStyle name="40% - Accent1 2 6" xfId="535"/>
    <cellStyle name="40% - Accent1 3" xfId="64"/>
    <cellStyle name="40% - Accent1 3 2" xfId="125"/>
    <cellStyle name="40% - Accent1 3 2 2" xfId="246"/>
    <cellStyle name="40% - Accent1 3 2 2 2" xfId="487"/>
    <cellStyle name="40% - Accent1 3 2 2 2 2" xfId="968"/>
    <cellStyle name="40% - Accent1 3 2 2 3" xfId="728"/>
    <cellStyle name="40% - Accent1 3 2 3" xfId="367"/>
    <cellStyle name="40% - Accent1 3 2 3 2" xfId="848"/>
    <cellStyle name="40% - Accent1 3 2 4" xfId="608"/>
    <cellStyle name="40% - Accent1 3 3" xfId="186"/>
    <cellStyle name="40% - Accent1 3 3 2" xfId="427"/>
    <cellStyle name="40% - Accent1 3 3 2 2" xfId="908"/>
    <cellStyle name="40% - Accent1 3 3 3" xfId="668"/>
    <cellStyle name="40% - Accent1 3 4" xfId="307"/>
    <cellStyle name="40% - Accent1 3 4 2" xfId="788"/>
    <cellStyle name="40% - Accent1 3 5" xfId="548"/>
    <cellStyle name="40% - Accent1 4" xfId="93"/>
    <cellStyle name="40% - Accent1 4 2" xfId="215"/>
    <cellStyle name="40% - Accent1 4 2 2" xfId="456"/>
    <cellStyle name="40% - Accent1 4 2 2 2" xfId="937"/>
    <cellStyle name="40% - Accent1 4 2 3" xfId="697"/>
    <cellStyle name="40% - Accent1 4 3" xfId="336"/>
    <cellStyle name="40% - Accent1 4 3 2" xfId="817"/>
    <cellStyle name="40% - Accent1 4 4" xfId="577"/>
    <cellStyle name="40% - Accent1 5" xfId="154"/>
    <cellStyle name="40% - Accent1 5 2" xfId="396"/>
    <cellStyle name="40% - Accent1 5 2 2" xfId="877"/>
    <cellStyle name="40% - Accent1 5 3" xfId="637"/>
    <cellStyle name="40% - Accent1 6" xfId="275"/>
    <cellStyle name="40% - Accent1 6 2" xfId="757"/>
    <cellStyle name="40% - Accent1 7" xfId="516"/>
    <cellStyle name="40% - Accent2" xfId="22" builtinId="35" customBuiltin="1"/>
    <cellStyle name="40% - Accent2 2" xfId="53"/>
    <cellStyle name="40% - Accent2 2 2" xfId="82"/>
    <cellStyle name="40% - Accent2 2 2 2" xfId="143"/>
    <cellStyle name="40% - Accent2 2 2 2 2" xfId="264"/>
    <cellStyle name="40% - Accent2 2 2 2 2 2" xfId="505"/>
    <cellStyle name="40% - Accent2 2 2 2 2 2 2" xfId="986"/>
    <cellStyle name="40% - Accent2 2 2 2 2 3" xfId="746"/>
    <cellStyle name="40% - Accent2 2 2 2 3" xfId="385"/>
    <cellStyle name="40% - Accent2 2 2 2 3 2" xfId="866"/>
    <cellStyle name="40% - Accent2 2 2 2 4" xfId="626"/>
    <cellStyle name="40% - Accent2 2 2 3" xfId="204"/>
    <cellStyle name="40% - Accent2 2 2 3 2" xfId="445"/>
    <cellStyle name="40% - Accent2 2 2 3 2 2" xfId="926"/>
    <cellStyle name="40% - Accent2 2 2 3 3" xfId="686"/>
    <cellStyle name="40% - Accent2 2 2 4" xfId="325"/>
    <cellStyle name="40% - Accent2 2 2 4 2" xfId="806"/>
    <cellStyle name="40% - Accent2 2 2 5" xfId="566"/>
    <cellStyle name="40% - Accent2 2 3" xfId="114"/>
    <cellStyle name="40% - Accent2 2 3 2" xfId="235"/>
    <cellStyle name="40% - Accent2 2 3 2 2" xfId="476"/>
    <cellStyle name="40% - Accent2 2 3 2 2 2" xfId="957"/>
    <cellStyle name="40% - Accent2 2 3 2 3" xfId="717"/>
    <cellStyle name="40% - Accent2 2 3 3" xfId="356"/>
    <cellStyle name="40% - Accent2 2 3 3 2" xfId="837"/>
    <cellStyle name="40% - Accent2 2 3 4" xfId="597"/>
    <cellStyle name="40% - Accent2 2 4" xfId="175"/>
    <cellStyle name="40% - Accent2 2 4 2" xfId="416"/>
    <cellStyle name="40% - Accent2 2 4 2 2" xfId="897"/>
    <cellStyle name="40% - Accent2 2 4 3" xfId="657"/>
    <cellStyle name="40% - Accent2 2 5" xfId="296"/>
    <cellStyle name="40% - Accent2 2 5 2" xfId="777"/>
    <cellStyle name="40% - Accent2 2 6" xfId="537"/>
    <cellStyle name="40% - Accent2 3" xfId="66"/>
    <cellStyle name="40% - Accent2 3 2" xfId="127"/>
    <cellStyle name="40% - Accent2 3 2 2" xfId="248"/>
    <cellStyle name="40% - Accent2 3 2 2 2" xfId="489"/>
    <cellStyle name="40% - Accent2 3 2 2 2 2" xfId="970"/>
    <cellStyle name="40% - Accent2 3 2 2 3" xfId="730"/>
    <cellStyle name="40% - Accent2 3 2 3" xfId="369"/>
    <cellStyle name="40% - Accent2 3 2 3 2" xfId="850"/>
    <cellStyle name="40% - Accent2 3 2 4" xfId="610"/>
    <cellStyle name="40% - Accent2 3 3" xfId="188"/>
    <cellStyle name="40% - Accent2 3 3 2" xfId="429"/>
    <cellStyle name="40% - Accent2 3 3 2 2" xfId="910"/>
    <cellStyle name="40% - Accent2 3 3 3" xfId="670"/>
    <cellStyle name="40% - Accent2 3 4" xfId="309"/>
    <cellStyle name="40% - Accent2 3 4 2" xfId="790"/>
    <cellStyle name="40% - Accent2 3 5" xfId="550"/>
    <cellStyle name="40% - Accent2 4" xfId="95"/>
    <cellStyle name="40% - Accent2 4 2" xfId="217"/>
    <cellStyle name="40% - Accent2 4 2 2" xfId="458"/>
    <cellStyle name="40% - Accent2 4 2 2 2" xfId="939"/>
    <cellStyle name="40% - Accent2 4 2 3" xfId="699"/>
    <cellStyle name="40% - Accent2 4 3" xfId="338"/>
    <cellStyle name="40% - Accent2 4 3 2" xfId="819"/>
    <cellStyle name="40% - Accent2 4 4" xfId="579"/>
    <cellStyle name="40% - Accent2 5" xfId="156"/>
    <cellStyle name="40% - Accent2 5 2" xfId="398"/>
    <cellStyle name="40% - Accent2 5 2 2" xfId="879"/>
    <cellStyle name="40% - Accent2 5 3" xfId="639"/>
    <cellStyle name="40% - Accent2 6" xfId="277"/>
    <cellStyle name="40% - Accent2 6 2" xfId="759"/>
    <cellStyle name="40% - Accent2 7" xfId="518"/>
    <cellStyle name="40% - Accent3" xfId="26" builtinId="39" customBuiltin="1"/>
    <cellStyle name="40% - Accent3 2" xfId="55"/>
    <cellStyle name="40% - Accent3 2 2" xfId="84"/>
    <cellStyle name="40% - Accent3 2 2 2" xfId="145"/>
    <cellStyle name="40% - Accent3 2 2 2 2" xfId="266"/>
    <cellStyle name="40% - Accent3 2 2 2 2 2" xfId="507"/>
    <cellStyle name="40% - Accent3 2 2 2 2 2 2" xfId="988"/>
    <cellStyle name="40% - Accent3 2 2 2 2 3" xfId="748"/>
    <cellStyle name="40% - Accent3 2 2 2 3" xfId="387"/>
    <cellStyle name="40% - Accent3 2 2 2 3 2" xfId="868"/>
    <cellStyle name="40% - Accent3 2 2 2 4" xfId="628"/>
    <cellStyle name="40% - Accent3 2 2 3" xfId="206"/>
    <cellStyle name="40% - Accent3 2 2 3 2" xfId="447"/>
    <cellStyle name="40% - Accent3 2 2 3 2 2" xfId="928"/>
    <cellStyle name="40% - Accent3 2 2 3 3" xfId="688"/>
    <cellStyle name="40% - Accent3 2 2 4" xfId="327"/>
    <cellStyle name="40% - Accent3 2 2 4 2" xfId="808"/>
    <cellStyle name="40% - Accent3 2 2 5" xfId="568"/>
    <cellStyle name="40% - Accent3 2 3" xfId="116"/>
    <cellStyle name="40% - Accent3 2 3 2" xfId="237"/>
    <cellStyle name="40% - Accent3 2 3 2 2" xfId="478"/>
    <cellStyle name="40% - Accent3 2 3 2 2 2" xfId="959"/>
    <cellStyle name="40% - Accent3 2 3 2 3" xfId="719"/>
    <cellStyle name="40% - Accent3 2 3 3" xfId="358"/>
    <cellStyle name="40% - Accent3 2 3 3 2" xfId="839"/>
    <cellStyle name="40% - Accent3 2 3 4" xfId="599"/>
    <cellStyle name="40% - Accent3 2 4" xfId="177"/>
    <cellStyle name="40% - Accent3 2 4 2" xfId="418"/>
    <cellStyle name="40% - Accent3 2 4 2 2" xfId="899"/>
    <cellStyle name="40% - Accent3 2 4 3" xfId="659"/>
    <cellStyle name="40% - Accent3 2 5" xfId="298"/>
    <cellStyle name="40% - Accent3 2 5 2" xfId="779"/>
    <cellStyle name="40% - Accent3 2 6" xfId="539"/>
    <cellStyle name="40% - Accent3 3" xfId="68"/>
    <cellStyle name="40% - Accent3 3 2" xfId="129"/>
    <cellStyle name="40% - Accent3 3 2 2" xfId="250"/>
    <cellStyle name="40% - Accent3 3 2 2 2" xfId="491"/>
    <cellStyle name="40% - Accent3 3 2 2 2 2" xfId="972"/>
    <cellStyle name="40% - Accent3 3 2 2 3" xfId="732"/>
    <cellStyle name="40% - Accent3 3 2 3" xfId="371"/>
    <cellStyle name="40% - Accent3 3 2 3 2" xfId="852"/>
    <cellStyle name="40% - Accent3 3 2 4" xfId="612"/>
    <cellStyle name="40% - Accent3 3 3" xfId="190"/>
    <cellStyle name="40% - Accent3 3 3 2" xfId="431"/>
    <cellStyle name="40% - Accent3 3 3 2 2" xfId="912"/>
    <cellStyle name="40% - Accent3 3 3 3" xfId="672"/>
    <cellStyle name="40% - Accent3 3 4" xfId="311"/>
    <cellStyle name="40% - Accent3 3 4 2" xfId="792"/>
    <cellStyle name="40% - Accent3 3 5" xfId="552"/>
    <cellStyle name="40% - Accent3 4" xfId="97"/>
    <cellStyle name="40% - Accent3 4 2" xfId="219"/>
    <cellStyle name="40% - Accent3 4 2 2" xfId="460"/>
    <cellStyle name="40% - Accent3 4 2 2 2" xfId="941"/>
    <cellStyle name="40% - Accent3 4 2 3" xfId="701"/>
    <cellStyle name="40% - Accent3 4 3" xfId="340"/>
    <cellStyle name="40% - Accent3 4 3 2" xfId="821"/>
    <cellStyle name="40% - Accent3 4 4" xfId="581"/>
    <cellStyle name="40% - Accent3 5" xfId="158"/>
    <cellStyle name="40% - Accent3 5 2" xfId="400"/>
    <cellStyle name="40% - Accent3 5 2 2" xfId="881"/>
    <cellStyle name="40% - Accent3 5 3" xfId="641"/>
    <cellStyle name="40% - Accent3 6" xfId="279"/>
    <cellStyle name="40% - Accent3 6 2" xfId="761"/>
    <cellStyle name="40% - Accent3 7" xfId="520"/>
    <cellStyle name="40% - Accent4" xfId="30" builtinId="43" customBuiltin="1"/>
    <cellStyle name="40% - Accent4 2" xfId="57"/>
    <cellStyle name="40% - Accent4 2 2" xfId="86"/>
    <cellStyle name="40% - Accent4 2 2 2" xfId="147"/>
    <cellStyle name="40% - Accent4 2 2 2 2" xfId="268"/>
    <cellStyle name="40% - Accent4 2 2 2 2 2" xfId="509"/>
    <cellStyle name="40% - Accent4 2 2 2 2 2 2" xfId="990"/>
    <cellStyle name="40% - Accent4 2 2 2 2 3" xfId="750"/>
    <cellStyle name="40% - Accent4 2 2 2 3" xfId="389"/>
    <cellStyle name="40% - Accent4 2 2 2 3 2" xfId="870"/>
    <cellStyle name="40% - Accent4 2 2 2 4" xfId="630"/>
    <cellStyle name="40% - Accent4 2 2 3" xfId="208"/>
    <cellStyle name="40% - Accent4 2 2 3 2" xfId="449"/>
    <cellStyle name="40% - Accent4 2 2 3 2 2" xfId="930"/>
    <cellStyle name="40% - Accent4 2 2 3 3" xfId="690"/>
    <cellStyle name="40% - Accent4 2 2 4" xfId="329"/>
    <cellStyle name="40% - Accent4 2 2 4 2" xfId="810"/>
    <cellStyle name="40% - Accent4 2 2 5" xfId="570"/>
    <cellStyle name="40% - Accent4 2 3" xfId="118"/>
    <cellStyle name="40% - Accent4 2 3 2" xfId="239"/>
    <cellStyle name="40% - Accent4 2 3 2 2" xfId="480"/>
    <cellStyle name="40% - Accent4 2 3 2 2 2" xfId="961"/>
    <cellStyle name="40% - Accent4 2 3 2 3" xfId="721"/>
    <cellStyle name="40% - Accent4 2 3 3" xfId="360"/>
    <cellStyle name="40% - Accent4 2 3 3 2" xfId="841"/>
    <cellStyle name="40% - Accent4 2 3 4" xfId="601"/>
    <cellStyle name="40% - Accent4 2 4" xfId="179"/>
    <cellStyle name="40% - Accent4 2 4 2" xfId="420"/>
    <cellStyle name="40% - Accent4 2 4 2 2" xfId="901"/>
    <cellStyle name="40% - Accent4 2 4 3" xfId="661"/>
    <cellStyle name="40% - Accent4 2 5" xfId="300"/>
    <cellStyle name="40% - Accent4 2 5 2" xfId="781"/>
    <cellStyle name="40% - Accent4 2 6" xfId="541"/>
    <cellStyle name="40% - Accent4 3" xfId="70"/>
    <cellStyle name="40% - Accent4 3 2" xfId="131"/>
    <cellStyle name="40% - Accent4 3 2 2" xfId="252"/>
    <cellStyle name="40% - Accent4 3 2 2 2" xfId="493"/>
    <cellStyle name="40% - Accent4 3 2 2 2 2" xfId="974"/>
    <cellStyle name="40% - Accent4 3 2 2 3" xfId="734"/>
    <cellStyle name="40% - Accent4 3 2 3" xfId="373"/>
    <cellStyle name="40% - Accent4 3 2 3 2" xfId="854"/>
    <cellStyle name="40% - Accent4 3 2 4" xfId="614"/>
    <cellStyle name="40% - Accent4 3 3" xfId="192"/>
    <cellStyle name="40% - Accent4 3 3 2" xfId="433"/>
    <cellStyle name="40% - Accent4 3 3 2 2" xfId="914"/>
    <cellStyle name="40% - Accent4 3 3 3" xfId="674"/>
    <cellStyle name="40% - Accent4 3 4" xfId="313"/>
    <cellStyle name="40% - Accent4 3 4 2" xfId="794"/>
    <cellStyle name="40% - Accent4 3 5" xfId="554"/>
    <cellStyle name="40% - Accent4 4" xfId="99"/>
    <cellStyle name="40% - Accent4 4 2" xfId="221"/>
    <cellStyle name="40% - Accent4 4 2 2" xfId="462"/>
    <cellStyle name="40% - Accent4 4 2 2 2" xfId="943"/>
    <cellStyle name="40% - Accent4 4 2 3" xfId="703"/>
    <cellStyle name="40% - Accent4 4 3" xfId="342"/>
    <cellStyle name="40% - Accent4 4 3 2" xfId="823"/>
    <cellStyle name="40% - Accent4 4 4" xfId="583"/>
    <cellStyle name="40% - Accent4 5" xfId="160"/>
    <cellStyle name="40% - Accent4 5 2" xfId="402"/>
    <cellStyle name="40% - Accent4 5 2 2" xfId="883"/>
    <cellStyle name="40% - Accent4 5 3" xfId="643"/>
    <cellStyle name="40% - Accent4 6" xfId="281"/>
    <cellStyle name="40% - Accent4 6 2" xfId="763"/>
    <cellStyle name="40% - Accent4 7" xfId="522"/>
    <cellStyle name="40% - Accent5" xfId="34" builtinId="47" customBuiltin="1"/>
    <cellStyle name="40% - Accent5 2" xfId="59"/>
    <cellStyle name="40% - Accent5 2 2" xfId="88"/>
    <cellStyle name="40% - Accent5 2 2 2" xfId="149"/>
    <cellStyle name="40% - Accent5 2 2 2 2" xfId="270"/>
    <cellStyle name="40% - Accent5 2 2 2 2 2" xfId="511"/>
    <cellStyle name="40% - Accent5 2 2 2 2 2 2" xfId="992"/>
    <cellStyle name="40% - Accent5 2 2 2 2 3" xfId="752"/>
    <cellStyle name="40% - Accent5 2 2 2 3" xfId="391"/>
    <cellStyle name="40% - Accent5 2 2 2 3 2" xfId="872"/>
    <cellStyle name="40% - Accent5 2 2 2 4" xfId="632"/>
    <cellStyle name="40% - Accent5 2 2 3" xfId="210"/>
    <cellStyle name="40% - Accent5 2 2 3 2" xfId="451"/>
    <cellStyle name="40% - Accent5 2 2 3 2 2" xfId="932"/>
    <cellStyle name="40% - Accent5 2 2 3 3" xfId="692"/>
    <cellStyle name="40% - Accent5 2 2 4" xfId="331"/>
    <cellStyle name="40% - Accent5 2 2 4 2" xfId="812"/>
    <cellStyle name="40% - Accent5 2 2 5" xfId="572"/>
    <cellStyle name="40% - Accent5 2 3" xfId="120"/>
    <cellStyle name="40% - Accent5 2 3 2" xfId="241"/>
    <cellStyle name="40% - Accent5 2 3 2 2" xfId="482"/>
    <cellStyle name="40% - Accent5 2 3 2 2 2" xfId="963"/>
    <cellStyle name="40% - Accent5 2 3 2 3" xfId="723"/>
    <cellStyle name="40% - Accent5 2 3 3" xfId="362"/>
    <cellStyle name="40% - Accent5 2 3 3 2" xfId="843"/>
    <cellStyle name="40% - Accent5 2 3 4" xfId="603"/>
    <cellStyle name="40% - Accent5 2 4" xfId="181"/>
    <cellStyle name="40% - Accent5 2 4 2" xfId="422"/>
    <cellStyle name="40% - Accent5 2 4 2 2" xfId="903"/>
    <cellStyle name="40% - Accent5 2 4 3" xfId="663"/>
    <cellStyle name="40% - Accent5 2 5" xfId="302"/>
    <cellStyle name="40% - Accent5 2 5 2" xfId="783"/>
    <cellStyle name="40% - Accent5 2 6" xfId="543"/>
    <cellStyle name="40% - Accent5 3" xfId="72"/>
    <cellStyle name="40% - Accent5 3 2" xfId="133"/>
    <cellStyle name="40% - Accent5 3 2 2" xfId="254"/>
    <cellStyle name="40% - Accent5 3 2 2 2" xfId="495"/>
    <cellStyle name="40% - Accent5 3 2 2 2 2" xfId="976"/>
    <cellStyle name="40% - Accent5 3 2 2 3" xfId="736"/>
    <cellStyle name="40% - Accent5 3 2 3" xfId="375"/>
    <cellStyle name="40% - Accent5 3 2 3 2" xfId="856"/>
    <cellStyle name="40% - Accent5 3 2 4" xfId="616"/>
    <cellStyle name="40% - Accent5 3 3" xfId="194"/>
    <cellStyle name="40% - Accent5 3 3 2" xfId="435"/>
    <cellStyle name="40% - Accent5 3 3 2 2" xfId="916"/>
    <cellStyle name="40% - Accent5 3 3 3" xfId="676"/>
    <cellStyle name="40% - Accent5 3 4" xfId="315"/>
    <cellStyle name="40% - Accent5 3 4 2" xfId="796"/>
    <cellStyle name="40% - Accent5 3 5" xfId="556"/>
    <cellStyle name="40% - Accent5 4" xfId="101"/>
    <cellStyle name="40% - Accent5 4 2" xfId="223"/>
    <cellStyle name="40% - Accent5 4 2 2" xfId="464"/>
    <cellStyle name="40% - Accent5 4 2 2 2" xfId="945"/>
    <cellStyle name="40% - Accent5 4 2 3" xfId="705"/>
    <cellStyle name="40% - Accent5 4 3" xfId="344"/>
    <cellStyle name="40% - Accent5 4 3 2" xfId="825"/>
    <cellStyle name="40% - Accent5 4 4" xfId="585"/>
    <cellStyle name="40% - Accent5 5" xfId="162"/>
    <cellStyle name="40% - Accent5 5 2" xfId="404"/>
    <cellStyle name="40% - Accent5 5 2 2" xfId="885"/>
    <cellStyle name="40% - Accent5 5 3" xfId="645"/>
    <cellStyle name="40% - Accent5 6" xfId="283"/>
    <cellStyle name="40% - Accent5 6 2" xfId="765"/>
    <cellStyle name="40% - Accent5 7" xfId="524"/>
    <cellStyle name="40% - Accent6" xfId="38" builtinId="51" customBuiltin="1"/>
    <cellStyle name="40% - Accent6 2" xfId="61"/>
    <cellStyle name="40% - Accent6 2 2" xfId="90"/>
    <cellStyle name="40% - Accent6 2 2 2" xfId="151"/>
    <cellStyle name="40% - Accent6 2 2 2 2" xfId="272"/>
    <cellStyle name="40% - Accent6 2 2 2 2 2" xfId="513"/>
    <cellStyle name="40% - Accent6 2 2 2 2 2 2" xfId="994"/>
    <cellStyle name="40% - Accent6 2 2 2 2 3" xfId="754"/>
    <cellStyle name="40% - Accent6 2 2 2 3" xfId="393"/>
    <cellStyle name="40% - Accent6 2 2 2 3 2" xfId="874"/>
    <cellStyle name="40% - Accent6 2 2 2 4" xfId="634"/>
    <cellStyle name="40% - Accent6 2 2 3" xfId="212"/>
    <cellStyle name="40% - Accent6 2 2 3 2" xfId="453"/>
    <cellStyle name="40% - Accent6 2 2 3 2 2" xfId="934"/>
    <cellStyle name="40% - Accent6 2 2 3 3" xfId="694"/>
    <cellStyle name="40% - Accent6 2 2 4" xfId="333"/>
    <cellStyle name="40% - Accent6 2 2 4 2" xfId="814"/>
    <cellStyle name="40% - Accent6 2 2 5" xfId="574"/>
    <cellStyle name="40% - Accent6 2 3" xfId="122"/>
    <cellStyle name="40% - Accent6 2 3 2" xfId="243"/>
    <cellStyle name="40% - Accent6 2 3 2 2" xfId="484"/>
    <cellStyle name="40% - Accent6 2 3 2 2 2" xfId="965"/>
    <cellStyle name="40% - Accent6 2 3 2 3" xfId="725"/>
    <cellStyle name="40% - Accent6 2 3 3" xfId="364"/>
    <cellStyle name="40% - Accent6 2 3 3 2" xfId="845"/>
    <cellStyle name="40% - Accent6 2 3 4" xfId="605"/>
    <cellStyle name="40% - Accent6 2 4" xfId="183"/>
    <cellStyle name="40% - Accent6 2 4 2" xfId="424"/>
    <cellStyle name="40% - Accent6 2 4 2 2" xfId="905"/>
    <cellStyle name="40% - Accent6 2 4 3" xfId="665"/>
    <cellStyle name="40% - Accent6 2 5" xfId="304"/>
    <cellStyle name="40% - Accent6 2 5 2" xfId="785"/>
    <cellStyle name="40% - Accent6 2 6" xfId="545"/>
    <cellStyle name="40% - Accent6 3" xfId="74"/>
    <cellStyle name="40% - Accent6 3 2" xfId="135"/>
    <cellStyle name="40% - Accent6 3 2 2" xfId="256"/>
    <cellStyle name="40% - Accent6 3 2 2 2" xfId="497"/>
    <cellStyle name="40% - Accent6 3 2 2 2 2" xfId="978"/>
    <cellStyle name="40% - Accent6 3 2 2 3" xfId="738"/>
    <cellStyle name="40% - Accent6 3 2 3" xfId="377"/>
    <cellStyle name="40% - Accent6 3 2 3 2" xfId="858"/>
    <cellStyle name="40% - Accent6 3 2 4" xfId="618"/>
    <cellStyle name="40% - Accent6 3 3" xfId="196"/>
    <cellStyle name="40% - Accent6 3 3 2" xfId="437"/>
    <cellStyle name="40% - Accent6 3 3 2 2" xfId="918"/>
    <cellStyle name="40% - Accent6 3 3 3" xfId="678"/>
    <cellStyle name="40% - Accent6 3 4" xfId="317"/>
    <cellStyle name="40% - Accent6 3 4 2" xfId="798"/>
    <cellStyle name="40% - Accent6 3 5" xfId="558"/>
    <cellStyle name="40% - Accent6 4" xfId="103"/>
    <cellStyle name="40% - Accent6 4 2" xfId="225"/>
    <cellStyle name="40% - Accent6 4 2 2" xfId="466"/>
    <cellStyle name="40% - Accent6 4 2 2 2" xfId="947"/>
    <cellStyle name="40% - Accent6 4 2 3" xfId="707"/>
    <cellStyle name="40% - Accent6 4 3" xfId="346"/>
    <cellStyle name="40% - Accent6 4 3 2" xfId="827"/>
    <cellStyle name="40% - Accent6 4 4" xfId="587"/>
    <cellStyle name="40% - Accent6 5" xfId="164"/>
    <cellStyle name="40% - Accent6 5 2" xfId="406"/>
    <cellStyle name="40% - Accent6 5 2 2" xfId="887"/>
    <cellStyle name="40% - Accent6 5 3" xfId="647"/>
    <cellStyle name="40% - Accent6 6" xfId="285"/>
    <cellStyle name="40% - Accent6 6 2" xfId="767"/>
    <cellStyle name="40% - Accent6 7" xfId="526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10" xfId="286"/>
    <cellStyle name="Normal 10 2" xfId="999"/>
    <cellStyle name="Normal 11" xfId="273"/>
    <cellStyle name="Normal 11 2" xfId="755"/>
    <cellStyle name="Normal 12" xfId="527"/>
    <cellStyle name="Normal 12 2" xfId="1000"/>
    <cellStyle name="Normal 13" xfId="514"/>
    <cellStyle name="Normal 14" xfId="40"/>
    <cellStyle name="Normal 2" xfId="45"/>
    <cellStyle name="Normal 2 2" xfId="996"/>
    <cellStyle name="Normal 3" xfId="46"/>
    <cellStyle name="Normal 3 2" xfId="41"/>
    <cellStyle name="Normal 3 2 2" xfId="44"/>
    <cellStyle name="Normal 3 2 2 2" xfId="106"/>
    <cellStyle name="Normal 3 2 2 2 2" xfId="227"/>
    <cellStyle name="Normal 3 2 2 2 2 2" xfId="468"/>
    <cellStyle name="Normal 3 2 2 2 2 2 2" xfId="949"/>
    <cellStyle name="Normal 3 2 2 2 2 3" xfId="709"/>
    <cellStyle name="Normal 3 2 2 2 3" xfId="348"/>
    <cellStyle name="Normal 3 2 2 2 3 2" xfId="829"/>
    <cellStyle name="Normal 3 2 2 2 4" xfId="589"/>
    <cellStyle name="Normal 3 2 2 3" xfId="167"/>
    <cellStyle name="Normal 3 2 2 3 2" xfId="408"/>
    <cellStyle name="Normal 3 2 2 3 2 2" xfId="889"/>
    <cellStyle name="Normal 3 2 2 3 3" xfId="649"/>
    <cellStyle name="Normal 3 2 2 4" xfId="288"/>
    <cellStyle name="Normal 3 2 2 4 2" xfId="769"/>
    <cellStyle name="Normal 3 2 2 5" xfId="529"/>
    <cellStyle name="Normal 3 2 3" xfId="62"/>
    <cellStyle name="Normal 3 2 3 2" xfId="123"/>
    <cellStyle name="Normal 3 2 3 2 2" xfId="244"/>
    <cellStyle name="Normal 3 2 3 2 2 2" xfId="485"/>
    <cellStyle name="Normal 3 2 3 2 2 2 2" xfId="966"/>
    <cellStyle name="Normal 3 2 3 2 2 3" xfId="726"/>
    <cellStyle name="Normal 3 2 3 2 3" xfId="365"/>
    <cellStyle name="Normal 3 2 3 2 3 2" xfId="846"/>
    <cellStyle name="Normal 3 2 3 2 4" xfId="606"/>
    <cellStyle name="Normal 3 2 3 3" xfId="184"/>
    <cellStyle name="Normal 3 2 3 3 2" xfId="425"/>
    <cellStyle name="Normal 3 2 3 3 2 2" xfId="906"/>
    <cellStyle name="Normal 3 2 3 3 3" xfId="666"/>
    <cellStyle name="Normal 3 2 3 4" xfId="305"/>
    <cellStyle name="Normal 3 2 3 4 2" xfId="786"/>
    <cellStyle name="Normal 3 2 3 5" xfId="546"/>
    <cellStyle name="Normal 3 2 4" xfId="105"/>
    <cellStyle name="Normal 3 2 4 2" xfId="226"/>
    <cellStyle name="Normal 3 2 4 2 2" xfId="467"/>
    <cellStyle name="Normal 3 2 4 2 2 2" xfId="948"/>
    <cellStyle name="Normal 3 2 4 2 3" xfId="708"/>
    <cellStyle name="Normal 3 2 4 3" xfId="347"/>
    <cellStyle name="Normal 3 2 4 3 2" xfId="828"/>
    <cellStyle name="Normal 3 2 4 4" xfId="588"/>
    <cellStyle name="Normal 3 2 5" xfId="166"/>
    <cellStyle name="Normal 3 2 5 2" xfId="407"/>
    <cellStyle name="Normal 3 2 5 2 2" xfId="888"/>
    <cellStyle name="Normal 3 2 5 3" xfId="648"/>
    <cellStyle name="Normal 3 2 6" xfId="287"/>
    <cellStyle name="Normal 3 2 6 2" xfId="768"/>
    <cellStyle name="Normal 3 2 7" xfId="528"/>
    <cellStyle name="Normal 3 3" xfId="75"/>
    <cellStyle name="Normal 3 3 2" xfId="136"/>
    <cellStyle name="Normal 3 3 2 2" xfId="257"/>
    <cellStyle name="Normal 3 3 2 2 2" xfId="498"/>
    <cellStyle name="Normal 3 3 2 2 2 2" xfId="979"/>
    <cellStyle name="Normal 3 3 2 2 3" xfId="739"/>
    <cellStyle name="Normal 3 3 2 3" xfId="378"/>
    <cellStyle name="Normal 3 3 2 3 2" xfId="859"/>
    <cellStyle name="Normal 3 3 2 4" xfId="619"/>
    <cellStyle name="Normal 3 3 3" xfId="197"/>
    <cellStyle name="Normal 3 3 3 2" xfId="438"/>
    <cellStyle name="Normal 3 3 3 2 2" xfId="919"/>
    <cellStyle name="Normal 3 3 3 3" xfId="679"/>
    <cellStyle name="Normal 3 3 4" xfId="318"/>
    <cellStyle name="Normal 3 3 4 2" xfId="799"/>
    <cellStyle name="Normal 3 3 5" xfId="559"/>
    <cellStyle name="Normal 3 4" xfId="107"/>
    <cellStyle name="Normal 3 4 2" xfId="228"/>
    <cellStyle name="Normal 3 4 2 2" xfId="469"/>
    <cellStyle name="Normal 3 4 2 2 2" xfId="950"/>
    <cellStyle name="Normal 3 4 2 3" xfId="710"/>
    <cellStyle name="Normal 3 4 3" xfId="349"/>
    <cellStyle name="Normal 3 4 3 2" xfId="830"/>
    <cellStyle name="Normal 3 4 4" xfId="590"/>
    <cellStyle name="Normal 3 5" xfId="168"/>
    <cellStyle name="Normal 3 5 2" xfId="409"/>
    <cellStyle name="Normal 3 5 2 2" xfId="890"/>
    <cellStyle name="Normal 3 5 3" xfId="650"/>
    <cellStyle name="Normal 3 6" xfId="289"/>
    <cellStyle name="Normal 3 6 2" xfId="770"/>
    <cellStyle name="Normal 3 7" xfId="530"/>
    <cellStyle name="Normal 4" xfId="48"/>
    <cellStyle name="Normal 4 2" xfId="77"/>
    <cellStyle name="Normal 4 2 2" xfId="138"/>
    <cellStyle name="Normal 4 2 2 2" xfId="259"/>
    <cellStyle name="Normal 4 2 2 2 2" xfId="500"/>
    <cellStyle name="Normal 4 2 2 2 2 2" xfId="981"/>
    <cellStyle name="Normal 4 2 2 2 3" xfId="741"/>
    <cellStyle name="Normal 4 2 2 3" xfId="380"/>
    <cellStyle name="Normal 4 2 2 3 2" xfId="861"/>
    <cellStyle name="Normal 4 2 2 4" xfId="621"/>
    <cellStyle name="Normal 4 2 3" xfId="199"/>
    <cellStyle name="Normal 4 2 3 2" xfId="440"/>
    <cellStyle name="Normal 4 2 3 2 2" xfId="921"/>
    <cellStyle name="Normal 4 2 3 3" xfId="681"/>
    <cellStyle name="Normal 4 2 4" xfId="320"/>
    <cellStyle name="Normal 4 2 4 2" xfId="801"/>
    <cellStyle name="Normal 4 2 5" xfId="561"/>
    <cellStyle name="Normal 4 3" xfId="109"/>
    <cellStyle name="Normal 4 3 2" xfId="230"/>
    <cellStyle name="Normal 4 3 2 2" xfId="471"/>
    <cellStyle name="Normal 4 3 2 2 2" xfId="952"/>
    <cellStyle name="Normal 4 3 2 3" xfId="712"/>
    <cellStyle name="Normal 4 3 3" xfId="351"/>
    <cellStyle name="Normal 4 3 3 2" xfId="832"/>
    <cellStyle name="Normal 4 3 4" xfId="592"/>
    <cellStyle name="Normal 4 4" xfId="170"/>
    <cellStyle name="Normal 4 4 2" xfId="411"/>
    <cellStyle name="Normal 4 4 2 2" xfId="892"/>
    <cellStyle name="Normal 4 4 3" xfId="652"/>
    <cellStyle name="Normal 4 5" xfId="291"/>
    <cellStyle name="Normal 4 5 2" xfId="772"/>
    <cellStyle name="Normal 4 6" xfId="532"/>
    <cellStyle name="Normal 5" xfId="43"/>
    <cellStyle name="Normal 5 2" xfId="995"/>
    <cellStyle name="Normal 6" xfId="104"/>
    <cellStyle name="Normal 6 2" xfId="997"/>
    <cellStyle name="Normal 7" xfId="91"/>
    <cellStyle name="Normal 7 2" xfId="213"/>
    <cellStyle name="Normal 7 2 2" xfId="454"/>
    <cellStyle name="Normal 7 2 2 2" xfId="935"/>
    <cellStyle name="Normal 7 2 3" xfId="695"/>
    <cellStyle name="Normal 7 3" xfId="334"/>
    <cellStyle name="Normal 7 3 2" xfId="815"/>
    <cellStyle name="Normal 7 4" xfId="575"/>
    <cellStyle name="Normal 8" xfId="165"/>
    <cellStyle name="Normal 8 2" xfId="998"/>
    <cellStyle name="Normal 9" xfId="152"/>
    <cellStyle name="Normal 9 2" xfId="394"/>
    <cellStyle name="Normal 9 2 2" xfId="875"/>
    <cellStyle name="Normal 9 3" xfId="635"/>
    <cellStyle name="Note 2" xfId="47"/>
    <cellStyle name="Note 2 2" xfId="76"/>
    <cellStyle name="Note 2 2 2" xfId="137"/>
    <cellStyle name="Note 2 2 2 2" xfId="258"/>
    <cellStyle name="Note 2 2 2 2 2" xfId="499"/>
    <cellStyle name="Note 2 2 2 2 2 2" xfId="980"/>
    <cellStyle name="Note 2 2 2 2 3" xfId="740"/>
    <cellStyle name="Note 2 2 2 3" xfId="379"/>
    <cellStyle name="Note 2 2 2 3 2" xfId="860"/>
    <cellStyle name="Note 2 2 2 4" xfId="620"/>
    <cellStyle name="Note 2 2 3" xfId="198"/>
    <cellStyle name="Note 2 2 3 2" xfId="439"/>
    <cellStyle name="Note 2 2 3 2 2" xfId="920"/>
    <cellStyle name="Note 2 2 3 3" xfId="680"/>
    <cellStyle name="Note 2 2 4" xfId="319"/>
    <cellStyle name="Note 2 2 4 2" xfId="800"/>
    <cellStyle name="Note 2 2 5" xfId="560"/>
    <cellStyle name="Note 2 3" xfId="108"/>
    <cellStyle name="Note 2 3 2" xfId="229"/>
    <cellStyle name="Note 2 3 2 2" xfId="470"/>
    <cellStyle name="Note 2 3 2 2 2" xfId="951"/>
    <cellStyle name="Note 2 3 2 3" xfId="711"/>
    <cellStyle name="Note 2 3 3" xfId="350"/>
    <cellStyle name="Note 2 3 3 2" xfId="831"/>
    <cellStyle name="Note 2 3 4" xfId="591"/>
    <cellStyle name="Note 2 4" xfId="169"/>
    <cellStyle name="Note 2 4 2" xfId="410"/>
    <cellStyle name="Note 2 4 2 2" xfId="891"/>
    <cellStyle name="Note 2 4 3" xfId="651"/>
    <cellStyle name="Note 2 5" xfId="290"/>
    <cellStyle name="Note 2 5 2" xfId="771"/>
    <cellStyle name="Note 2 6" xfId="531"/>
    <cellStyle name="Note 3" xfId="49"/>
    <cellStyle name="Note 3 2" xfId="78"/>
    <cellStyle name="Note 3 2 2" xfId="139"/>
    <cellStyle name="Note 3 2 2 2" xfId="260"/>
    <cellStyle name="Note 3 2 2 2 2" xfId="501"/>
    <cellStyle name="Note 3 2 2 2 2 2" xfId="982"/>
    <cellStyle name="Note 3 2 2 2 3" xfId="742"/>
    <cellStyle name="Note 3 2 2 3" xfId="381"/>
    <cellStyle name="Note 3 2 2 3 2" xfId="862"/>
    <cellStyle name="Note 3 2 2 4" xfId="622"/>
    <cellStyle name="Note 3 2 3" xfId="200"/>
    <cellStyle name="Note 3 2 3 2" xfId="441"/>
    <cellStyle name="Note 3 2 3 2 2" xfId="922"/>
    <cellStyle name="Note 3 2 3 3" xfId="682"/>
    <cellStyle name="Note 3 2 4" xfId="321"/>
    <cellStyle name="Note 3 2 4 2" xfId="802"/>
    <cellStyle name="Note 3 2 5" xfId="562"/>
    <cellStyle name="Note 3 3" xfId="110"/>
    <cellStyle name="Note 3 3 2" xfId="231"/>
    <cellStyle name="Note 3 3 2 2" xfId="472"/>
    <cellStyle name="Note 3 3 2 2 2" xfId="953"/>
    <cellStyle name="Note 3 3 2 3" xfId="713"/>
    <cellStyle name="Note 3 3 3" xfId="352"/>
    <cellStyle name="Note 3 3 3 2" xfId="833"/>
    <cellStyle name="Note 3 3 4" xfId="593"/>
    <cellStyle name="Note 3 4" xfId="171"/>
    <cellStyle name="Note 3 4 2" xfId="412"/>
    <cellStyle name="Note 3 4 2 2" xfId="893"/>
    <cellStyle name="Note 3 4 3" xfId="653"/>
    <cellStyle name="Note 3 5" xfId="292"/>
    <cellStyle name="Note 3 5 2" xfId="773"/>
    <cellStyle name="Note 3 6" xfId="533"/>
    <cellStyle name="Output" xfId="9" builtinId="21" customBuiltin="1"/>
    <cellStyle name="Title 2" xfId="42"/>
    <cellStyle name="Total" xfId="15" builtinId="25" customBuiltin="1"/>
    <cellStyle name="Warning Text" xfId="13" builtinId="11" customBuiltin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3"/>
  <sheetViews>
    <sheetView tabSelected="1" topLeftCell="D1" zoomScale="80" zoomScaleNormal="80" workbookViewId="0">
      <selection activeCell="R94" sqref="R94"/>
    </sheetView>
  </sheetViews>
  <sheetFormatPr defaultRowHeight="13.2" x14ac:dyDescent="0.25"/>
  <cols>
    <col min="1" max="1" width="11.21875" style="1" customWidth="1"/>
    <col min="2" max="2" width="8.88671875" style="1" customWidth="1"/>
    <col min="3" max="3" width="8.88671875" style="1"/>
    <col min="4" max="4" width="15" style="1" bestFit="1" customWidth="1"/>
    <col min="5" max="5" width="14.109375" style="1" bestFit="1" customWidth="1"/>
    <col min="6" max="11" width="8.88671875" style="1"/>
    <col min="12" max="12" width="0" style="1" hidden="1" customWidth="1"/>
    <col min="13" max="16" width="8.88671875" style="1"/>
    <col min="17" max="17" width="0" style="1" hidden="1" customWidth="1"/>
    <col min="18" max="22" width="8.88671875" style="1"/>
    <col min="23" max="23" width="0" style="1" hidden="1" customWidth="1"/>
    <col min="24" max="16384" width="8.88671875" style="1"/>
  </cols>
  <sheetData>
    <row r="1" spans="1:29" x14ac:dyDescent="0.25">
      <c r="A1" s="10" t="s">
        <v>173</v>
      </c>
    </row>
    <row r="2" spans="1:29" ht="13.8" thickBot="1" x14ac:dyDescent="0.3"/>
    <row r="3" spans="1:29" ht="27" thickBot="1" x14ac:dyDescent="0.3">
      <c r="A3" s="25" t="s">
        <v>172</v>
      </c>
      <c r="B3" s="11" t="s">
        <v>0</v>
      </c>
      <c r="C3" s="12" t="s">
        <v>1</v>
      </c>
      <c r="D3" s="13" t="s">
        <v>2</v>
      </c>
      <c r="E3" s="14" t="s">
        <v>3</v>
      </c>
      <c r="F3" s="14" t="s">
        <v>4</v>
      </c>
      <c r="G3" s="14" t="s">
        <v>5</v>
      </c>
      <c r="H3" s="6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4" t="s">
        <v>11</v>
      </c>
      <c r="N3" s="14" t="s">
        <v>12</v>
      </c>
      <c r="O3" s="14" t="s">
        <v>13</v>
      </c>
      <c r="P3" s="14" t="s">
        <v>14</v>
      </c>
      <c r="Q3" s="14" t="s">
        <v>15</v>
      </c>
      <c r="R3" s="14" t="s">
        <v>16</v>
      </c>
      <c r="S3" s="14" t="s">
        <v>17</v>
      </c>
      <c r="T3" s="14" t="s">
        <v>18</v>
      </c>
      <c r="U3" s="14" t="s">
        <v>19</v>
      </c>
      <c r="V3" s="14" t="s">
        <v>20</v>
      </c>
      <c r="W3" s="14" t="s">
        <v>21</v>
      </c>
      <c r="X3" s="14" t="s">
        <v>22</v>
      </c>
      <c r="Y3" s="15" t="s">
        <v>23</v>
      </c>
      <c r="Z3" s="14" t="s">
        <v>24</v>
      </c>
      <c r="AA3" s="14" t="s">
        <v>25</v>
      </c>
      <c r="AB3" s="14" t="s">
        <v>26</v>
      </c>
      <c r="AC3" s="14" t="s">
        <v>27</v>
      </c>
    </row>
    <row r="4" spans="1:29" x14ac:dyDescent="0.25">
      <c r="A4" s="1" t="s">
        <v>171</v>
      </c>
      <c r="B4" s="4" t="s">
        <v>28</v>
      </c>
      <c r="C4" s="16" t="s">
        <v>29</v>
      </c>
      <c r="D4" s="4">
        <v>17</v>
      </c>
      <c r="E4" s="4" t="s">
        <v>30</v>
      </c>
      <c r="F4" s="4">
        <v>48.2</v>
      </c>
      <c r="G4" s="2">
        <v>52</v>
      </c>
      <c r="H4" s="2">
        <v>1.1752</v>
      </c>
      <c r="I4" s="17">
        <v>50</v>
      </c>
      <c r="J4" s="17">
        <v>55</v>
      </c>
      <c r="K4" s="7">
        <v>-60</v>
      </c>
      <c r="L4" s="16"/>
      <c r="M4" s="18">
        <v>55</v>
      </c>
      <c r="N4" s="17">
        <v>30</v>
      </c>
      <c r="O4" s="17">
        <v>35</v>
      </c>
      <c r="P4" s="7">
        <v>-40</v>
      </c>
      <c r="Q4" s="16"/>
      <c r="R4" s="18">
        <v>35</v>
      </c>
      <c r="S4" s="5">
        <v>90</v>
      </c>
      <c r="T4" s="17">
        <v>50</v>
      </c>
      <c r="U4" s="17">
        <v>55</v>
      </c>
      <c r="V4" s="17">
        <v>60</v>
      </c>
      <c r="W4" s="16"/>
      <c r="X4" s="18">
        <v>60</v>
      </c>
      <c r="Y4" s="5">
        <v>150</v>
      </c>
      <c r="Z4" s="3">
        <v>176.28</v>
      </c>
      <c r="AA4" s="3">
        <v>0</v>
      </c>
      <c r="AB4" s="18" t="s">
        <v>79</v>
      </c>
      <c r="AC4" s="2" t="s">
        <v>72</v>
      </c>
    </row>
    <row r="5" spans="1:29" x14ac:dyDescent="0.25">
      <c r="A5" s="1" t="s">
        <v>171</v>
      </c>
      <c r="B5" s="4" t="s">
        <v>54</v>
      </c>
      <c r="C5" s="16" t="s">
        <v>55</v>
      </c>
      <c r="D5" s="4">
        <v>17</v>
      </c>
      <c r="E5" s="4" t="s">
        <v>30</v>
      </c>
      <c r="F5" s="4">
        <v>66.3</v>
      </c>
      <c r="G5" s="2">
        <v>67.5</v>
      </c>
      <c r="H5" s="2">
        <v>0.91234999999999999</v>
      </c>
      <c r="I5" s="7">
        <v>-60</v>
      </c>
      <c r="J5" s="17">
        <v>60</v>
      </c>
      <c r="K5" s="17">
        <v>72.5</v>
      </c>
      <c r="L5" s="16"/>
      <c r="M5" s="18">
        <v>72.5</v>
      </c>
      <c r="N5" s="17">
        <v>42</v>
      </c>
      <c r="O5" s="17">
        <v>45</v>
      </c>
      <c r="P5" s="7">
        <v>-50</v>
      </c>
      <c r="Q5" s="16"/>
      <c r="R5" s="18">
        <v>45</v>
      </c>
      <c r="S5" s="5">
        <v>117.5</v>
      </c>
      <c r="T5" s="17">
        <v>85</v>
      </c>
      <c r="U5" s="17">
        <v>92.5</v>
      </c>
      <c r="V5" s="17">
        <v>100</v>
      </c>
      <c r="W5" s="16"/>
      <c r="X5" s="18">
        <v>100</v>
      </c>
      <c r="Y5" s="5">
        <v>217.5</v>
      </c>
      <c r="Z5" s="3">
        <v>198.436125</v>
      </c>
      <c r="AA5" s="3">
        <v>0</v>
      </c>
      <c r="AB5" s="18" t="s">
        <v>80</v>
      </c>
      <c r="AC5" s="2" t="s">
        <v>72</v>
      </c>
    </row>
    <row r="6" spans="1:29" x14ac:dyDescent="0.25">
      <c r="A6" s="1" t="s">
        <v>171</v>
      </c>
      <c r="B6" s="4" t="s">
        <v>54</v>
      </c>
      <c r="C6" s="16" t="s">
        <v>63</v>
      </c>
      <c r="D6" s="4">
        <v>17</v>
      </c>
      <c r="E6" s="4" t="s">
        <v>30</v>
      </c>
      <c r="F6" s="4">
        <v>71.900000000000006</v>
      </c>
      <c r="G6" s="2">
        <v>75</v>
      </c>
      <c r="H6" s="2">
        <v>0.86034999999999995</v>
      </c>
      <c r="I6" s="17">
        <v>140</v>
      </c>
      <c r="J6" s="17">
        <v>150</v>
      </c>
      <c r="K6" s="9">
        <v>160</v>
      </c>
      <c r="L6" s="16"/>
      <c r="M6" s="18">
        <v>160</v>
      </c>
      <c r="N6" s="17">
        <v>60</v>
      </c>
      <c r="O6" s="7">
        <v>-67.5</v>
      </c>
      <c r="P6" s="7">
        <v>-67.5</v>
      </c>
      <c r="Q6" s="16"/>
      <c r="R6" s="18">
        <v>60</v>
      </c>
      <c r="S6" s="5">
        <v>220</v>
      </c>
      <c r="T6" s="17">
        <v>130</v>
      </c>
      <c r="U6" s="7">
        <v>-140</v>
      </c>
      <c r="V6" s="17">
        <v>140</v>
      </c>
      <c r="W6" s="16"/>
      <c r="X6" s="18">
        <v>140</v>
      </c>
      <c r="Y6" s="5">
        <v>360</v>
      </c>
      <c r="Z6" s="3">
        <v>309.726</v>
      </c>
      <c r="AA6" s="3">
        <v>0</v>
      </c>
      <c r="AB6" s="18" t="s">
        <v>73</v>
      </c>
      <c r="AC6" s="2" t="s">
        <v>72</v>
      </c>
    </row>
    <row r="7" spans="1:29" x14ac:dyDescent="0.25">
      <c r="A7" s="1" t="s">
        <v>171</v>
      </c>
      <c r="B7" s="4" t="s">
        <v>54</v>
      </c>
      <c r="C7" s="16" t="s">
        <v>57</v>
      </c>
      <c r="D7" s="4">
        <v>17</v>
      </c>
      <c r="E7" s="4" t="s">
        <v>30</v>
      </c>
      <c r="F7" s="4">
        <v>74.599999999999994</v>
      </c>
      <c r="G7" s="2">
        <v>75</v>
      </c>
      <c r="H7" s="2">
        <v>0.83909999999999996</v>
      </c>
      <c r="I7" s="17">
        <v>87.5</v>
      </c>
      <c r="J7" s="17">
        <v>95</v>
      </c>
      <c r="K7" s="17">
        <v>100</v>
      </c>
      <c r="L7" s="16"/>
      <c r="M7" s="18">
        <v>100</v>
      </c>
      <c r="N7" s="17">
        <v>50</v>
      </c>
      <c r="O7" s="17">
        <v>55</v>
      </c>
      <c r="P7" s="7">
        <v>-57.5</v>
      </c>
      <c r="Q7" s="16"/>
      <c r="R7" s="18">
        <v>55</v>
      </c>
      <c r="S7" s="5">
        <v>155</v>
      </c>
      <c r="T7" s="17">
        <v>100</v>
      </c>
      <c r="U7" s="17">
        <v>110</v>
      </c>
      <c r="V7" s="17">
        <v>120</v>
      </c>
      <c r="W7" s="16"/>
      <c r="X7" s="18">
        <v>120</v>
      </c>
      <c r="Y7" s="5">
        <v>275</v>
      </c>
      <c r="Z7" s="3">
        <v>230.7525</v>
      </c>
      <c r="AA7" s="3">
        <v>0</v>
      </c>
      <c r="AB7" s="18" t="s">
        <v>74</v>
      </c>
      <c r="AC7" s="2" t="s">
        <v>72</v>
      </c>
    </row>
    <row r="8" spans="1:29" x14ac:dyDescent="0.25">
      <c r="A8" s="1" t="s">
        <v>171</v>
      </c>
      <c r="B8" s="4" t="s">
        <v>54</v>
      </c>
      <c r="C8" s="16" t="s">
        <v>59</v>
      </c>
      <c r="D8" s="4">
        <v>17</v>
      </c>
      <c r="E8" s="4" t="s">
        <v>30</v>
      </c>
      <c r="F8" s="4">
        <v>101</v>
      </c>
      <c r="G8" s="2">
        <v>110</v>
      </c>
      <c r="H8" s="2">
        <v>0.71289999999999998</v>
      </c>
      <c r="I8" s="9">
        <v>110</v>
      </c>
      <c r="J8" s="7">
        <v>-115</v>
      </c>
      <c r="K8" s="7">
        <v>-115</v>
      </c>
      <c r="L8" s="16"/>
      <c r="M8" s="18">
        <v>110</v>
      </c>
      <c r="N8" s="17">
        <v>55</v>
      </c>
      <c r="O8" s="9">
        <v>60</v>
      </c>
      <c r="P8" s="7">
        <v>-62.5</v>
      </c>
      <c r="Q8" s="16"/>
      <c r="R8" s="18">
        <v>60</v>
      </c>
      <c r="S8" s="5">
        <v>170</v>
      </c>
      <c r="T8" s="17">
        <v>135</v>
      </c>
      <c r="U8" s="9">
        <v>140</v>
      </c>
      <c r="V8" s="7">
        <v>-142.5</v>
      </c>
      <c r="W8" s="16"/>
      <c r="X8" s="18">
        <v>140</v>
      </c>
      <c r="Y8" s="8">
        <v>310</v>
      </c>
      <c r="Z8" s="3">
        <v>220.999</v>
      </c>
      <c r="AA8" s="3">
        <v>0</v>
      </c>
      <c r="AB8" s="18" t="s">
        <v>81</v>
      </c>
      <c r="AC8" s="2" t="s">
        <v>72</v>
      </c>
    </row>
    <row r="9" spans="1:29" x14ac:dyDescent="0.25">
      <c r="A9" s="1" t="s">
        <v>171</v>
      </c>
      <c r="B9" s="4" t="s">
        <v>54</v>
      </c>
      <c r="C9" s="16" t="s">
        <v>67</v>
      </c>
      <c r="D9" s="4">
        <v>18</v>
      </c>
      <c r="E9" s="4" t="s">
        <v>68</v>
      </c>
      <c r="F9" s="4">
        <v>128.9</v>
      </c>
      <c r="G9" s="2" t="s">
        <v>60</v>
      </c>
      <c r="H9" s="2">
        <v>0.66700000000000004</v>
      </c>
      <c r="I9" s="17">
        <v>165</v>
      </c>
      <c r="J9" s="7">
        <v>-175</v>
      </c>
      <c r="K9" s="17">
        <v>180</v>
      </c>
      <c r="L9" s="16"/>
      <c r="M9" s="18">
        <v>180</v>
      </c>
      <c r="N9" s="17">
        <v>62.5</v>
      </c>
      <c r="O9" s="7">
        <v>-67.5</v>
      </c>
      <c r="P9" s="7">
        <v>-67.5</v>
      </c>
      <c r="Q9" s="16"/>
      <c r="R9" s="18">
        <v>62.5</v>
      </c>
      <c r="S9" s="5">
        <v>242.5</v>
      </c>
      <c r="T9" s="7">
        <v>-115</v>
      </c>
      <c r="U9" s="17">
        <v>122.5</v>
      </c>
      <c r="V9" s="17">
        <v>130</v>
      </c>
      <c r="W9" s="16"/>
      <c r="X9" s="18">
        <v>130</v>
      </c>
      <c r="Y9" s="5">
        <v>372.5</v>
      </c>
      <c r="Z9" s="3">
        <v>248.45750000000001</v>
      </c>
      <c r="AA9" s="3">
        <v>0</v>
      </c>
      <c r="AB9" s="18" t="s">
        <v>75</v>
      </c>
      <c r="AC9" s="2" t="s">
        <v>72</v>
      </c>
    </row>
    <row r="10" spans="1:29" x14ac:dyDescent="0.25">
      <c r="A10" s="1" t="s">
        <v>171</v>
      </c>
      <c r="B10" s="4" t="s">
        <v>28</v>
      </c>
      <c r="C10" s="16" t="s">
        <v>38</v>
      </c>
      <c r="D10" s="4">
        <v>20</v>
      </c>
      <c r="E10" s="4" t="s">
        <v>37</v>
      </c>
      <c r="F10" s="4">
        <v>60</v>
      </c>
      <c r="G10" s="2">
        <v>60</v>
      </c>
      <c r="H10" s="2">
        <v>0.98760000000000003</v>
      </c>
      <c r="I10" s="7">
        <v>-137.5</v>
      </c>
      <c r="J10" s="17">
        <v>145</v>
      </c>
      <c r="K10" s="17">
        <v>152.5</v>
      </c>
      <c r="L10" s="9">
        <v>155.5</v>
      </c>
      <c r="M10" s="18">
        <v>152.5</v>
      </c>
      <c r="N10" s="17">
        <v>67.5</v>
      </c>
      <c r="O10" s="17">
        <v>72.5</v>
      </c>
      <c r="P10" s="16">
        <v>0</v>
      </c>
      <c r="Q10" s="16"/>
      <c r="R10" s="18">
        <v>72.5</v>
      </c>
      <c r="S10" s="5">
        <v>225</v>
      </c>
      <c r="T10" s="17">
        <v>137.5</v>
      </c>
      <c r="U10" s="17">
        <v>145</v>
      </c>
      <c r="V10" s="17">
        <v>152.5</v>
      </c>
      <c r="W10" s="16"/>
      <c r="X10" s="18">
        <v>152.5</v>
      </c>
      <c r="Y10" s="5">
        <v>377.5</v>
      </c>
      <c r="Z10" s="3">
        <v>372.81900000000002</v>
      </c>
      <c r="AA10" s="3">
        <v>0</v>
      </c>
      <c r="AB10" s="18" t="s">
        <v>77</v>
      </c>
      <c r="AC10" s="2" t="s">
        <v>72</v>
      </c>
    </row>
    <row r="11" spans="1:29" x14ac:dyDescent="0.25">
      <c r="A11" s="1" t="s">
        <v>171</v>
      </c>
      <c r="B11" s="4" t="s">
        <v>28</v>
      </c>
      <c r="C11" s="16" t="s">
        <v>41</v>
      </c>
      <c r="D11" s="4">
        <v>22</v>
      </c>
      <c r="E11" s="4" t="s">
        <v>37</v>
      </c>
      <c r="F11" s="4">
        <v>57.3</v>
      </c>
      <c r="G11" s="2">
        <v>60</v>
      </c>
      <c r="H11" s="2">
        <v>1.0247999999999999</v>
      </c>
      <c r="I11" s="17">
        <v>150</v>
      </c>
      <c r="J11" s="17">
        <v>155</v>
      </c>
      <c r="K11" s="7">
        <v>-160</v>
      </c>
      <c r="L11" s="7">
        <v>-160.5</v>
      </c>
      <c r="M11" s="18">
        <v>155</v>
      </c>
      <c r="N11" s="17">
        <v>62.5</v>
      </c>
      <c r="O11" s="17">
        <v>65</v>
      </c>
      <c r="P11" s="17">
        <v>67.5</v>
      </c>
      <c r="Q11" s="16"/>
      <c r="R11" s="18">
        <v>67.5</v>
      </c>
      <c r="S11" s="5">
        <v>222.5</v>
      </c>
      <c r="T11" s="17">
        <v>145</v>
      </c>
      <c r="U11" s="17">
        <v>147.5</v>
      </c>
      <c r="V11" s="7">
        <v>-155</v>
      </c>
      <c r="W11" s="16"/>
      <c r="X11" s="18">
        <v>147.5</v>
      </c>
      <c r="Y11" s="5">
        <v>370</v>
      </c>
      <c r="Z11" s="3">
        <v>379.17599999999999</v>
      </c>
      <c r="AA11" s="3">
        <v>0</v>
      </c>
      <c r="AB11" s="18" t="s">
        <v>76</v>
      </c>
      <c r="AC11" s="2" t="s">
        <v>72</v>
      </c>
    </row>
    <row r="12" spans="1:29" x14ac:dyDescent="0.25">
      <c r="A12" s="1" t="s">
        <v>171</v>
      </c>
      <c r="B12" s="4" t="s">
        <v>28</v>
      </c>
      <c r="C12" s="16" t="s">
        <v>36</v>
      </c>
      <c r="D12" s="4">
        <v>22</v>
      </c>
      <c r="E12" s="4" t="s">
        <v>37</v>
      </c>
      <c r="F12" s="4">
        <v>58</v>
      </c>
      <c r="G12" s="2">
        <v>60</v>
      </c>
      <c r="H12" s="2">
        <v>1.0148999999999999</v>
      </c>
      <c r="I12" s="7">
        <v>-107.5</v>
      </c>
      <c r="J12" s="7">
        <v>-112.5</v>
      </c>
      <c r="K12" s="17">
        <v>112.5</v>
      </c>
      <c r="L12" s="16"/>
      <c r="M12" s="18">
        <v>112.5</v>
      </c>
      <c r="N12" s="17">
        <v>50</v>
      </c>
      <c r="O12" s="17">
        <v>52.5</v>
      </c>
      <c r="P12" s="7">
        <v>-55</v>
      </c>
      <c r="Q12" s="16"/>
      <c r="R12" s="18">
        <v>52.5</v>
      </c>
      <c r="S12" s="5">
        <v>165</v>
      </c>
      <c r="T12" s="17">
        <v>130</v>
      </c>
      <c r="U12" s="17">
        <v>135</v>
      </c>
      <c r="V12" s="17">
        <v>140</v>
      </c>
      <c r="W12" s="16"/>
      <c r="X12" s="18">
        <v>140</v>
      </c>
      <c r="Y12" s="5">
        <v>305</v>
      </c>
      <c r="Z12" s="3">
        <v>309.54449999999997</v>
      </c>
      <c r="AA12" s="3">
        <v>0</v>
      </c>
      <c r="AB12" s="18" t="s">
        <v>78</v>
      </c>
      <c r="AC12" s="2" t="s">
        <v>72</v>
      </c>
    </row>
    <row r="13" spans="1:29" x14ac:dyDescent="0.25">
      <c r="A13" s="1" t="s">
        <v>171</v>
      </c>
      <c r="B13" s="4" t="s">
        <v>43</v>
      </c>
      <c r="C13" s="16" t="s">
        <v>47</v>
      </c>
      <c r="D13" s="4">
        <v>20</v>
      </c>
      <c r="E13" s="4" t="s">
        <v>37</v>
      </c>
      <c r="F13" s="4">
        <v>73.7</v>
      </c>
      <c r="G13" s="2">
        <v>75</v>
      </c>
      <c r="H13" s="2">
        <v>0.84604999999999997</v>
      </c>
      <c r="I13" s="17">
        <v>117.5</v>
      </c>
      <c r="J13" s="17">
        <v>125</v>
      </c>
      <c r="K13" s="17">
        <v>135</v>
      </c>
      <c r="L13" s="16"/>
      <c r="M13" s="18">
        <v>135</v>
      </c>
      <c r="N13" s="17">
        <v>52.5</v>
      </c>
      <c r="O13" s="7">
        <v>-60</v>
      </c>
      <c r="P13" s="7">
        <v>-60</v>
      </c>
      <c r="Q13" s="16"/>
      <c r="R13" s="18">
        <v>52.5</v>
      </c>
      <c r="S13" s="5">
        <v>187.5</v>
      </c>
      <c r="T13" s="17">
        <v>142.5</v>
      </c>
      <c r="U13" s="17">
        <v>150</v>
      </c>
      <c r="V13" s="7">
        <v>-155</v>
      </c>
      <c r="W13" s="16"/>
      <c r="X13" s="18">
        <v>150</v>
      </c>
      <c r="Y13" s="5">
        <v>337.5</v>
      </c>
      <c r="Z13" s="3">
        <v>285.541875</v>
      </c>
      <c r="AA13" s="3">
        <v>0</v>
      </c>
      <c r="AB13" s="18" t="s">
        <v>82</v>
      </c>
      <c r="AC13" s="2" t="s">
        <v>72</v>
      </c>
    </row>
    <row r="14" spans="1:29" x14ac:dyDescent="0.25">
      <c r="A14" s="1" t="s">
        <v>171</v>
      </c>
      <c r="B14" s="4" t="s">
        <v>54</v>
      </c>
      <c r="C14" s="16" t="s">
        <v>58</v>
      </c>
      <c r="D14" s="4">
        <v>23</v>
      </c>
      <c r="E14" s="4" t="s">
        <v>37</v>
      </c>
      <c r="F14" s="4">
        <v>82.4</v>
      </c>
      <c r="G14" s="2">
        <v>82.5</v>
      </c>
      <c r="H14" s="2">
        <v>0.78710000000000002</v>
      </c>
      <c r="I14" s="17">
        <v>90</v>
      </c>
      <c r="J14" s="16">
        <v>0</v>
      </c>
      <c r="K14" s="16">
        <v>0</v>
      </c>
      <c r="L14" s="16"/>
      <c r="M14" s="18">
        <v>90</v>
      </c>
      <c r="N14" s="17">
        <v>57.5</v>
      </c>
      <c r="O14" s="7">
        <v>-62.5</v>
      </c>
      <c r="P14" s="7">
        <v>-62.5</v>
      </c>
      <c r="Q14" s="16"/>
      <c r="R14" s="18">
        <v>57.5</v>
      </c>
      <c r="S14" s="5">
        <v>147.5</v>
      </c>
      <c r="T14" s="17">
        <v>130</v>
      </c>
      <c r="U14" s="7">
        <v>-147.5</v>
      </c>
      <c r="V14" s="7">
        <v>-147.5</v>
      </c>
      <c r="W14" s="16"/>
      <c r="X14" s="18">
        <v>130</v>
      </c>
      <c r="Y14" s="5">
        <v>277.5</v>
      </c>
      <c r="Z14" s="3">
        <v>218.42025000000001</v>
      </c>
      <c r="AA14" s="3">
        <v>0</v>
      </c>
      <c r="AB14" s="18" t="s">
        <v>93</v>
      </c>
      <c r="AC14" s="2" t="s">
        <v>72</v>
      </c>
    </row>
    <row r="15" spans="1:29" x14ac:dyDescent="0.25">
      <c r="A15" s="1" t="s">
        <v>171</v>
      </c>
      <c r="B15" s="4" t="s">
        <v>54</v>
      </c>
      <c r="C15" s="16" t="s">
        <v>56</v>
      </c>
      <c r="D15" s="4">
        <v>23</v>
      </c>
      <c r="E15" s="4" t="s">
        <v>37</v>
      </c>
      <c r="F15" s="4">
        <v>77.8</v>
      </c>
      <c r="G15" s="2">
        <v>82.5</v>
      </c>
      <c r="H15" s="2">
        <v>0.81620000000000004</v>
      </c>
      <c r="I15" s="17">
        <v>75</v>
      </c>
      <c r="J15" s="17">
        <v>80</v>
      </c>
      <c r="K15" s="17">
        <v>87.5</v>
      </c>
      <c r="L15" s="16"/>
      <c r="M15" s="18">
        <v>87.5</v>
      </c>
      <c r="N15" s="17">
        <v>42.5</v>
      </c>
      <c r="O15" s="17">
        <v>47.5</v>
      </c>
      <c r="P15" s="17">
        <v>52.5</v>
      </c>
      <c r="Q15" s="16"/>
      <c r="R15" s="18">
        <v>52.5</v>
      </c>
      <c r="S15" s="5">
        <v>140</v>
      </c>
      <c r="T15" s="17">
        <v>105</v>
      </c>
      <c r="U15" s="7">
        <v>-112.5</v>
      </c>
      <c r="V15" s="17">
        <v>112.5</v>
      </c>
      <c r="W15" s="16"/>
      <c r="X15" s="18">
        <v>112.5</v>
      </c>
      <c r="Y15" s="5">
        <v>252.5</v>
      </c>
      <c r="Z15" s="3">
        <v>206.09050000000002</v>
      </c>
      <c r="AA15" s="3">
        <v>0</v>
      </c>
      <c r="AB15" s="18" t="s">
        <v>92</v>
      </c>
      <c r="AC15" s="2" t="s">
        <v>72</v>
      </c>
    </row>
    <row r="16" spans="1:29" x14ac:dyDescent="0.25">
      <c r="A16" s="1" t="s">
        <v>171</v>
      </c>
      <c r="B16" s="4" t="s">
        <v>54</v>
      </c>
      <c r="C16" s="16" t="s">
        <v>69</v>
      </c>
      <c r="D16" s="4">
        <v>20</v>
      </c>
      <c r="E16" s="4" t="s">
        <v>37</v>
      </c>
      <c r="F16" s="4">
        <v>96.2</v>
      </c>
      <c r="G16" s="2">
        <v>100</v>
      </c>
      <c r="H16" s="2">
        <v>0.72670000000000001</v>
      </c>
      <c r="I16" s="17">
        <v>165</v>
      </c>
      <c r="J16" s="7">
        <v>-175</v>
      </c>
      <c r="K16" s="7">
        <v>-175</v>
      </c>
      <c r="L16" s="16"/>
      <c r="M16" s="18">
        <v>165</v>
      </c>
      <c r="N16" s="17">
        <v>70</v>
      </c>
      <c r="O16" s="17">
        <v>75</v>
      </c>
      <c r="P16" s="7">
        <v>-80</v>
      </c>
      <c r="Q16" s="16"/>
      <c r="R16" s="18">
        <v>75</v>
      </c>
      <c r="S16" s="5">
        <v>240</v>
      </c>
      <c r="T16" s="17">
        <v>155</v>
      </c>
      <c r="U16" s="7">
        <v>-165</v>
      </c>
      <c r="V16" s="7">
        <v>-165</v>
      </c>
      <c r="W16" s="16"/>
      <c r="X16" s="18">
        <v>155</v>
      </c>
      <c r="Y16" s="5">
        <v>395</v>
      </c>
      <c r="Z16" s="3">
        <v>287.04649999999998</v>
      </c>
      <c r="AA16" s="3">
        <v>0</v>
      </c>
      <c r="AB16" s="18" t="s">
        <v>83</v>
      </c>
      <c r="AC16" s="2" t="s">
        <v>72</v>
      </c>
    </row>
    <row r="17" spans="1:29" x14ac:dyDescent="0.25">
      <c r="A17" s="1" t="s">
        <v>171</v>
      </c>
      <c r="B17" s="4" t="s">
        <v>28</v>
      </c>
      <c r="C17" s="16" t="s">
        <v>33</v>
      </c>
      <c r="D17" s="4">
        <v>32</v>
      </c>
      <c r="E17" s="4" t="s">
        <v>34</v>
      </c>
      <c r="F17" s="4">
        <v>51.8</v>
      </c>
      <c r="G17" s="2">
        <v>52</v>
      </c>
      <c r="H17" s="2">
        <v>1.111</v>
      </c>
      <c r="I17" s="17">
        <v>100</v>
      </c>
      <c r="J17" s="17">
        <v>115</v>
      </c>
      <c r="K17" s="7">
        <v>-125</v>
      </c>
      <c r="L17" s="16"/>
      <c r="M17" s="18">
        <v>115</v>
      </c>
      <c r="N17" s="17">
        <v>40</v>
      </c>
      <c r="O17" s="17">
        <v>45</v>
      </c>
      <c r="P17" s="17">
        <v>47.5</v>
      </c>
      <c r="Q17" s="16"/>
      <c r="R17" s="18">
        <v>47.5</v>
      </c>
      <c r="S17" s="5">
        <v>162.5</v>
      </c>
      <c r="T17" s="17">
        <v>110</v>
      </c>
      <c r="U17" s="17">
        <v>120</v>
      </c>
      <c r="V17" s="17">
        <v>130</v>
      </c>
      <c r="W17" s="16"/>
      <c r="X17" s="18">
        <v>130</v>
      </c>
      <c r="Y17" s="5">
        <v>292.5</v>
      </c>
      <c r="Z17" s="3">
        <v>324.96749999999997</v>
      </c>
      <c r="AA17" s="3">
        <v>0</v>
      </c>
      <c r="AB17" s="18" t="s">
        <v>35</v>
      </c>
      <c r="AC17" s="2" t="s">
        <v>72</v>
      </c>
    </row>
    <row r="18" spans="1:29" x14ac:dyDescent="0.25">
      <c r="A18" s="1" t="s">
        <v>171</v>
      </c>
      <c r="B18" s="4" t="s">
        <v>70</v>
      </c>
      <c r="C18" s="16" t="s">
        <v>41</v>
      </c>
      <c r="D18" s="4">
        <v>22</v>
      </c>
      <c r="E18" s="4" t="s">
        <v>34</v>
      </c>
      <c r="F18" s="4">
        <v>57.3</v>
      </c>
      <c r="G18" s="2">
        <v>60</v>
      </c>
      <c r="H18" s="2">
        <v>1.0247999999999999</v>
      </c>
      <c r="I18" s="17">
        <v>150</v>
      </c>
      <c r="J18" s="17">
        <v>155</v>
      </c>
      <c r="K18" s="7">
        <v>-160</v>
      </c>
      <c r="L18" s="16">
        <v>-160.5</v>
      </c>
      <c r="M18" s="18">
        <v>155</v>
      </c>
      <c r="N18" s="17">
        <v>62.5</v>
      </c>
      <c r="O18" s="17">
        <v>65</v>
      </c>
      <c r="P18" s="17">
        <v>67.5</v>
      </c>
      <c r="Q18" s="16"/>
      <c r="R18" s="18">
        <v>67.5</v>
      </c>
      <c r="S18" s="5">
        <v>222.5</v>
      </c>
      <c r="T18" s="17">
        <v>145</v>
      </c>
      <c r="U18" s="17">
        <v>147.5</v>
      </c>
      <c r="V18" s="7">
        <v>-155</v>
      </c>
      <c r="W18" s="16"/>
      <c r="X18" s="18">
        <v>147.5</v>
      </c>
      <c r="Y18" s="5">
        <v>370</v>
      </c>
      <c r="Z18" s="3">
        <v>379.17599999999999</v>
      </c>
      <c r="AA18" s="3">
        <v>0</v>
      </c>
      <c r="AB18" s="18" t="s">
        <v>71</v>
      </c>
      <c r="AC18" s="2" t="s">
        <v>72</v>
      </c>
    </row>
    <row r="19" spans="1:29" x14ac:dyDescent="0.25">
      <c r="A19" s="1" t="s">
        <v>171</v>
      </c>
      <c r="B19" s="4" t="s">
        <v>43</v>
      </c>
      <c r="C19" s="16" t="s">
        <v>48</v>
      </c>
      <c r="D19" s="4">
        <v>37</v>
      </c>
      <c r="E19" s="4" t="s">
        <v>34</v>
      </c>
      <c r="F19" s="4">
        <v>67</v>
      </c>
      <c r="G19" s="2">
        <v>67.5</v>
      </c>
      <c r="H19" s="2">
        <v>0.90490000000000004</v>
      </c>
      <c r="I19" s="17">
        <v>125</v>
      </c>
      <c r="J19" s="17">
        <v>135</v>
      </c>
      <c r="K19" s="7">
        <v>-140</v>
      </c>
      <c r="L19" s="16"/>
      <c r="M19" s="18">
        <v>135</v>
      </c>
      <c r="N19" s="17">
        <v>60</v>
      </c>
      <c r="O19" s="7">
        <v>-65</v>
      </c>
      <c r="P19" s="7">
        <v>-65</v>
      </c>
      <c r="Q19" s="16"/>
      <c r="R19" s="18">
        <v>60</v>
      </c>
      <c r="S19" s="5">
        <v>195</v>
      </c>
      <c r="T19" s="17">
        <v>130</v>
      </c>
      <c r="U19" s="7">
        <v>-140</v>
      </c>
      <c r="V19" s="7">
        <v>-140</v>
      </c>
      <c r="W19" s="16"/>
      <c r="X19" s="18">
        <v>130</v>
      </c>
      <c r="Y19" s="5">
        <v>325</v>
      </c>
      <c r="Z19" s="3">
        <v>294.09250000000003</v>
      </c>
      <c r="AA19" s="3">
        <v>0</v>
      </c>
      <c r="AB19" s="18" t="s">
        <v>49</v>
      </c>
      <c r="AC19" s="2" t="s">
        <v>72</v>
      </c>
    </row>
    <row r="20" spans="1:29" x14ac:dyDescent="0.25">
      <c r="A20" s="1" t="s">
        <v>171</v>
      </c>
      <c r="B20" s="4" t="s">
        <v>43</v>
      </c>
      <c r="C20" s="16" t="s">
        <v>52</v>
      </c>
      <c r="D20" s="4">
        <v>31</v>
      </c>
      <c r="E20" s="4" t="s">
        <v>34</v>
      </c>
      <c r="F20" s="4">
        <v>68.900000000000006</v>
      </c>
      <c r="G20" s="2">
        <v>75</v>
      </c>
      <c r="H20" s="2">
        <v>0.88624999999999998</v>
      </c>
      <c r="I20" s="17">
        <v>160</v>
      </c>
      <c r="J20" s="17">
        <v>170</v>
      </c>
      <c r="K20" s="7">
        <v>-180</v>
      </c>
      <c r="L20" s="16"/>
      <c r="M20" s="18">
        <v>170</v>
      </c>
      <c r="N20" s="17">
        <v>75</v>
      </c>
      <c r="O20" s="7">
        <v>-80</v>
      </c>
      <c r="P20" s="17">
        <v>80</v>
      </c>
      <c r="Q20" s="16"/>
      <c r="R20" s="18">
        <v>80</v>
      </c>
      <c r="S20" s="5">
        <v>250</v>
      </c>
      <c r="T20" s="17">
        <v>140</v>
      </c>
      <c r="U20" s="17">
        <v>150</v>
      </c>
      <c r="V20" s="7">
        <v>-160</v>
      </c>
      <c r="W20" s="16"/>
      <c r="X20" s="18">
        <v>150</v>
      </c>
      <c r="Y20" s="5">
        <v>400</v>
      </c>
      <c r="Z20" s="3">
        <v>354.5</v>
      </c>
      <c r="AA20" s="3">
        <v>0</v>
      </c>
      <c r="AB20" s="18" t="s">
        <v>53</v>
      </c>
      <c r="AC20" s="2" t="s">
        <v>72</v>
      </c>
    </row>
    <row r="21" spans="1:29" x14ac:dyDescent="0.25">
      <c r="A21" s="1" t="s">
        <v>171</v>
      </c>
      <c r="B21" s="4" t="s">
        <v>70</v>
      </c>
      <c r="C21" s="16" t="s">
        <v>63</v>
      </c>
      <c r="D21" s="4">
        <v>17</v>
      </c>
      <c r="E21" s="4" t="s">
        <v>34</v>
      </c>
      <c r="F21" s="4">
        <v>71.900000000000006</v>
      </c>
      <c r="G21" s="2">
        <v>75</v>
      </c>
      <c r="H21" s="2">
        <v>0.86034999999999995</v>
      </c>
      <c r="I21" s="17">
        <v>140</v>
      </c>
      <c r="J21" s="17">
        <v>150</v>
      </c>
      <c r="K21" s="17">
        <v>160</v>
      </c>
      <c r="L21" s="16"/>
      <c r="M21" s="18">
        <v>160</v>
      </c>
      <c r="N21" s="17">
        <v>60</v>
      </c>
      <c r="O21" s="7">
        <v>-67.5</v>
      </c>
      <c r="P21" s="7">
        <v>-67.5</v>
      </c>
      <c r="Q21" s="16"/>
      <c r="R21" s="18">
        <v>60</v>
      </c>
      <c r="S21" s="5">
        <v>220</v>
      </c>
      <c r="T21" s="17">
        <v>130</v>
      </c>
      <c r="U21" s="7">
        <v>-140</v>
      </c>
      <c r="V21" s="17">
        <v>140</v>
      </c>
      <c r="W21" s="16"/>
      <c r="X21" s="18">
        <v>140</v>
      </c>
      <c r="Y21" s="5">
        <v>360</v>
      </c>
      <c r="Z21" s="3">
        <v>309.726</v>
      </c>
      <c r="AA21" s="3">
        <v>0</v>
      </c>
      <c r="AB21" s="18" t="s">
        <v>91</v>
      </c>
      <c r="AC21" s="2" t="s">
        <v>72</v>
      </c>
    </row>
    <row r="22" spans="1:29" x14ac:dyDescent="0.25">
      <c r="A22" s="1" t="s">
        <v>171</v>
      </c>
      <c r="B22" s="4" t="s">
        <v>54</v>
      </c>
      <c r="C22" s="16" t="s">
        <v>61</v>
      </c>
      <c r="D22" s="4">
        <v>35</v>
      </c>
      <c r="E22" s="4" t="s">
        <v>34</v>
      </c>
      <c r="F22" s="4">
        <v>80.7</v>
      </c>
      <c r="G22" s="2">
        <v>82.5</v>
      </c>
      <c r="H22" s="2">
        <v>0.79735</v>
      </c>
      <c r="I22" s="17">
        <v>135</v>
      </c>
      <c r="J22" s="17">
        <v>140</v>
      </c>
      <c r="K22" s="17">
        <v>145</v>
      </c>
      <c r="L22" s="16"/>
      <c r="M22" s="18">
        <v>145</v>
      </c>
      <c r="N22" s="17">
        <v>72.5</v>
      </c>
      <c r="O22" s="17">
        <v>77.5</v>
      </c>
      <c r="P22" s="17">
        <v>82.5</v>
      </c>
      <c r="Q22" s="16"/>
      <c r="R22" s="18">
        <v>82.5</v>
      </c>
      <c r="S22" s="5">
        <v>227.5</v>
      </c>
      <c r="T22" s="17">
        <v>160</v>
      </c>
      <c r="U22" s="17">
        <v>170</v>
      </c>
      <c r="V22" s="17">
        <v>175</v>
      </c>
      <c r="W22" s="16"/>
      <c r="X22" s="18">
        <v>175</v>
      </c>
      <c r="Y22" s="5">
        <v>402.5</v>
      </c>
      <c r="Z22" s="3">
        <v>320.93337500000001</v>
      </c>
      <c r="AA22" s="3">
        <v>0</v>
      </c>
      <c r="AB22" s="18" t="s">
        <v>62</v>
      </c>
      <c r="AC22" s="2" t="s">
        <v>72</v>
      </c>
    </row>
    <row r="23" spans="1:29" x14ac:dyDescent="0.25">
      <c r="A23" s="1" t="s">
        <v>171</v>
      </c>
      <c r="B23" s="4" t="s">
        <v>70</v>
      </c>
      <c r="C23" s="16" t="s">
        <v>69</v>
      </c>
      <c r="D23" s="4">
        <v>20</v>
      </c>
      <c r="E23" s="4" t="s">
        <v>34</v>
      </c>
      <c r="F23" s="4">
        <v>96.2</v>
      </c>
      <c r="G23" s="2">
        <v>100</v>
      </c>
      <c r="H23" s="2">
        <v>0.72670000000000001</v>
      </c>
      <c r="I23" s="17">
        <v>165</v>
      </c>
      <c r="J23" s="7">
        <v>-175</v>
      </c>
      <c r="K23" s="7">
        <v>-175</v>
      </c>
      <c r="L23" s="16"/>
      <c r="M23" s="18">
        <v>165</v>
      </c>
      <c r="N23" s="17">
        <v>70</v>
      </c>
      <c r="O23" s="17">
        <v>75</v>
      </c>
      <c r="P23" s="7">
        <v>-80</v>
      </c>
      <c r="Q23" s="16"/>
      <c r="R23" s="18">
        <v>75</v>
      </c>
      <c r="S23" s="5">
        <v>240</v>
      </c>
      <c r="T23" s="17">
        <v>155</v>
      </c>
      <c r="U23" s="7">
        <v>-165</v>
      </c>
      <c r="V23" s="7">
        <v>-165</v>
      </c>
      <c r="W23" s="16"/>
      <c r="X23" s="18">
        <v>155</v>
      </c>
      <c r="Y23" s="5">
        <v>395</v>
      </c>
      <c r="Z23" s="3">
        <v>287.04649999999998</v>
      </c>
      <c r="AA23" s="3">
        <v>0</v>
      </c>
      <c r="AB23" s="18" t="s">
        <v>84</v>
      </c>
      <c r="AC23" s="2" t="s">
        <v>72</v>
      </c>
    </row>
    <row r="24" spans="1:29" x14ac:dyDescent="0.25">
      <c r="A24" s="1" t="s">
        <v>171</v>
      </c>
      <c r="B24" s="4" t="s">
        <v>54</v>
      </c>
      <c r="C24" s="16" t="s">
        <v>64</v>
      </c>
      <c r="D24" s="4">
        <v>30</v>
      </c>
      <c r="E24" s="4" t="s">
        <v>34</v>
      </c>
      <c r="F24" s="4">
        <v>103.1</v>
      </c>
      <c r="G24" s="2">
        <v>110</v>
      </c>
      <c r="H24" s="2">
        <v>0.70745000000000002</v>
      </c>
      <c r="I24" s="17">
        <v>145</v>
      </c>
      <c r="J24" s="9">
        <v>157.5</v>
      </c>
      <c r="K24" s="7">
        <v>-170</v>
      </c>
      <c r="L24" s="16"/>
      <c r="M24" s="18">
        <v>157.5</v>
      </c>
      <c r="N24" s="17">
        <v>115</v>
      </c>
      <c r="O24" s="17">
        <v>122.5</v>
      </c>
      <c r="P24" s="9">
        <v>130</v>
      </c>
      <c r="Q24" s="16"/>
      <c r="R24" s="18">
        <v>130</v>
      </c>
      <c r="S24" s="5">
        <v>287.5</v>
      </c>
      <c r="T24" s="17">
        <v>177.5</v>
      </c>
      <c r="U24" s="17">
        <v>192.5</v>
      </c>
      <c r="V24" s="9">
        <v>205</v>
      </c>
      <c r="W24" s="16"/>
      <c r="X24" s="18">
        <v>205</v>
      </c>
      <c r="Y24" s="8">
        <v>492.5</v>
      </c>
      <c r="Z24" s="3">
        <v>348.41912500000001</v>
      </c>
      <c r="AA24" s="3">
        <v>0</v>
      </c>
      <c r="AB24" s="18" t="s">
        <v>85</v>
      </c>
      <c r="AC24" s="2" t="s">
        <v>72</v>
      </c>
    </row>
    <row r="25" spans="1:29" x14ac:dyDescent="0.25">
      <c r="A25" s="1" t="s">
        <v>171</v>
      </c>
      <c r="B25" s="4" t="s">
        <v>43</v>
      </c>
      <c r="C25" s="16" t="s">
        <v>46</v>
      </c>
      <c r="D25" s="4">
        <v>40</v>
      </c>
      <c r="E25" s="4" t="s">
        <v>45</v>
      </c>
      <c r="F25" s="4">
        <v>66.400000000000006</v>
      </c>
      <c r="G25" s="2">
        <v>67.5</v>
      </c>
      <c r="H25" s="2">
        <v>0.9113</v>
      </c>
      <c r="I25" s="17">
        <v>110</v>
      </c>
      <c r="J25" s="17">
        <v>120</v>
      </c>
      <c r="K25" s="17">
        <v>130</v>
      </c>
      <c r="L25" s="16"/>
      <c r="M25" s="18">
        <v>130</v>
      </c>
      <c r="N25" s="17">
        <v>62.5</v>
      </c>
      <c r="O25" s="17">
        <v>65</v>
      </c>
      <c r="P25" s="17">
        <v>67.5</v>
      </c>
      <c r="Q25" s="16"/>
      <c r="R25" s="18">
        <v>67.5</v>
      </c>
      <c r="S25" s="5">
        <v>197.5</v>
      </c>
      <c r="T25" s="17">
        <v>125</v>
      </c>
      <c r="U25" s="17">
        <v>135</v>
      </c>
      <c r="V25" s="7">
        <v>-140</v>
      </c>
      <c r="W25" s="16"/>
      <c r="X25" s="18">
        <v>135</v>
      </c>
      <c r="Y25" s="5">
        <v>332.5</v>
      </c>
      <c r="Z25" s="3">
        <v>303.00725</v>
      </c>
      <c r="AA25" s="3">
        <v>303.00725</v>
      </c>
      <c r="AB25" s="18" t="s">
        <v>86</v>
      </c>
      <c r="AC25" s="2" t="s">
        <v>72</v>
      </c>
    </row>
    <row r="26" spans="1:29" x14ac:dyDescent="0.25">
      <c r="A26" s="1" t="s">
        <v>171</v>
      </c>
      <c r="B26" s="4" t="s">
        <v>43</v>
      </c>
      <c r="C26" s="16" t="s">
        <v>44</v>
      </c>
      <c r="D26" s="4">
        <v>41</v>
      </c>
      <c r="E26" s="4" t="s">
        <v>45</v>
      </c>
      <c r="F26" s="4">
        <v>62.6</v>
      </c>
      <c r="G26" s="2">
        <v>67.5</v>
      </c>
      <c r="H26" s="2">
        <v>0.95469999999999999</v>
      </c>
      <c r="I26" s="7">
        <v>-90</v>
      </c>
      <c r="J26" s="17">
        <v>100</v>
      </c>
      <c r="K26" s="17">
        <v>105</v>
      </c>
      <c r="L26" s="16"/>
      <c r="M26" s="18">
        <v>105</v>
      </c>
      <c r="N26" s="17">
        <v>42.5</v>
      </c>
      <c r="O26" s="17">
        <v>45</v>
      </c>
      <c r="P26" s="17">
        <v>47.5</v>
      </c>
      <c r="Q26" s="16"/>
      <c r="R26" s="18">
        <v>47.5</v>
      </c>
      <c r="S26" s="5">
        <v>152.5</v>
      </c>
      <c r="T26" s="7">
        <v>-105</v>
      </c>
      <c r="U26" s="17">
        <v>112.5</v>
      </c>
      <c r="V26" s="17">
        <v>115</v>
      </c>
      <c r="W26" s="16"/>
      <c r="X26" s="18">
        <v>115</v>
      </c>
      <c r="Y26" s="5">
        <v>267.5</v>
      </c>
      <c r="Z26" s="3">
        <v>255.38225</v>
      </c>
      <c r="AA26" s="3">
        <v>257.93607250000002</v>
      </c>
      <c r="AB26" s="18" t="s">
        <v>87</v>
      </c>
      <c r="AC26" s="2" t="s">
        <v>72</v>
      </c>
    </row>
    <row r="27" spans="1:29" x14ac:dyDescent="0.25">
      <c r="A27" s="1" t="s">
        <v>171</v>
      </c>
      <c r="B27" s="4" t="s">
        <v>28</v>
      </c>
      <c r="C27" s="16" t="s">
        <v>31</v>
      </c>
      <c r="D27" s="4">
        <v>47</v>
      </c>
      <c r="E27" s="4" t="s">
        <v>32</v>
      </c>
      <c r="F27" s="4">
        <v>49.9</v>
      </c>
      <c r="G27" s="2">
        <v>52</v>
      </c>
      <c r="H27" s="2">
        <v>1.1440999999999999</v>
      </c>
      <c r="I27" s="17">
        <v>77.5</v>
      </c>
      <c r="J27" s="17">
        <v>80</v>
      </c>
      <c r="K27" s="9">
        <v>82.5</v>
      </c>
      <c r="L27" s="16"/>
      <c r="M27" s="18">
        <v>82.5</v>
      </c>
      <c r="N27" s="17">
        <v>42.5</v>
      </c>
      <c r="O27" s="9">
        <v>45</v>
      </c>
      <c r="P27" s="7">
        <v>-47.5</v>
      </c>
      <c r="Q27" s="16"/>
      <c r="R27" s="18">
        <v>45</v>
      </c>
      <c r="S27" s="5">
        <v>127.5</v>
      </c>
      <c r="T27" s="17">
        <v>82.5</v>
      </c>
      <c r="U27" s="17">
        <v>87.5</v>
      </c>
      <c r="V27" s="9">
        <v>90</v>
      </c>
      <c r="W27" s="16"/>
      <c r="X27" s="18">
        <v>90</v>
      </c>
      <c r="Y27" s="8">
        <v>217.5</v>
      </c>
      <c r="Z27" s="3">
        <v>248.84174999999999</v>
      </c>
      <c r="AA27" s="3">
        <v>269.24677350000002</v>
      </c>
      <c r="AB27" s="18" t="s">
        <v>88</v>
      </c>
      <c r="AC27" s="2" t="s">
        <v>72</v>
      </c>
    </row>
    <row r="28" spans="1:29" x14ac:dyDescent="0.25">
      <c r="A28" s="1" t="s">
        <v>171</v>
      </c>
      <c r="B28" s="4" t="s">
        <v>43</v>
      </c>
      <c r="C28" s="16" t="s">
        <v>50</v>
      </c>
      <c r="D28" s="4">
        <v>51</v>
      </c>
      <c r="E28" s="4" t="s">
        <v>51</v>
      </c>
      <c r="F28" s="4">
        <v>69.900000000000006</v>
      </c>
      <c r="G28" s="2">
        <v>75</v>
      </c>
      <c r="H28" s="2">
        <v>0.87729999999999997</v>
      </c>
      <c r="I28" s="17">
        <v>150</v>
      </c>
      <c r="J28" s="17">
        <v>157.5</v>
      </c>
      <c r="K28" s="9">
        <v>161</v>
      </c>
      <c r="L28" s="16"/>
      <c r="M28" s="18">
        <v>161</v>
      </c>
      <c r="N28" s="17">
        <v>90</v>
      </c>
      <c r="O28" s="17">
        <v>97.5</v>
      </c>
      <c r="P28" s="17">
        <v>100</v>
      </c>
      <c r="Q28" s="16"/>
      <c r="R28" s="18">
        <v>100</v>
      </c>
      <c r="S28" s="5">
        <v>261</v>
      </c>
      <c r="T28" s="17">
        <v>172.5</v>
      </c>
      <c r="U28" s="17">
        <v>182.5</v>
      </c>
      <c r="V28" s="17">
        <v>190</v>
      </c>
      <c r="W28" s="16"/>
      <c r="X28" s="18">
        <v>190</v>
      </c>
      <c r="Y28" s="5">
        <v>451</v>
      </c>
      <c r="Z28" s="3">
        <v>395.66229999999996</v>
      </c>
      <c r="AA28" s="3">
        <v>453.82465809999997</v>
      </c>
      <c r="AB28" s="18" t="s">
        <v>89</v>
      </c>
      <c r="AC28" s="2" t="s">
        <v>72</v>
      </c>
    </row>
    <row r="29" spans="1:29" x14ac:dyDescent="0.25">
      <c r="A29" s="1" t="s">
        <v>171</v>
      </c>
      <c r="B29" s="4" t="s">
        <v>54</v>
      </c>
      <c r="C29" s="16" t="s">
        <v>65</v>
      </c>
      <c r="D29" s="4">
        <v>57</v>
      </c>
      <c r="E29" s="4" t="s">
        <v>66</v>
      </c>
      <c r="F29" s="4">
        <v>92.1</v>
      </c>
      <c r="G29" s="2">
        <v>100</v>
      </c>
      <c r="H29" s="2">
        <v>0.74</v>
      </c>
      <c r="I29" s="17">
        <v>145</v>
      </c>
      <c r="J29" s="17">
        <v>155</v>
      </c>
      <c r="K29" s="9">
        <v>165</v>
      </c>
      <c r="L29" s="16"/>
      <c r="M29" s="18">
        <v>165</v>
      </c>
      <c r="N29" s="17">
        <v>105</v>
      </c>
      <c r="O29" s="17">
        <v>115</v>
      </c>
      <c r="P29" s="9">
        <v>125</v>
      </c>
      <c r="Q29" s="16"/>
      <c r="R29" s="18">
        <v>125</v>
      </c>
      <c r="S29" s="5">
        <v>290</v>
      </c>
      <c r="T29" s="17">
        <v>205</v>
      </c>
      <c r="U29" s="7">
        <v>-210</v>
      </c>
      <c r="V29" s="9">
        <v>212.5</v>
      </c>
      <c r="W29" s="16"/>
      <c r="X29" s="18">
        <v>212.5</v>
      </c>
      <c r="Y29" s="8">
        <v>502.5</v>
      </c>
      <c r="Z29" s="3">
        <v>371.85</v>
      </c>
      <c r="AA29" s="3">
        <v>471.50580000000002</v>
      </c>
      <c r="AB29" s="18" t="s">
        <v>90</v>
      </c>
      <c r="AC29" s="2" t="s">
        <v>72</v>
      </c>
    </row>
    <row r="30" spans="1:29" ht="14.4" x14ac:dyDescent="0.3">
      <c r="A30" s="22" t="s">
        <v>94</v>
      </c>
      <c r="B30" s="23" t="s">
        <v>28</v>
      </c>
      <c r="C30" s="30" t="s">
        <v>97</v>
      </c>
      <c r="D30" s="23">
        <v>14</v>
      </c>
      <c r="E30" s="23" t="s">
        <v>96</v>
      </c>
      <c r="F30" s="23">
        <v>46.5</v>
      </c>
      <c r="G30" s="24">
        <v>52</v>
      </c>
      <c r="H30" s="24">
        <v>1.0990500000000001</v>
      </c>
      <c r="I30" s="31">
        <v>107.5</v>
      </c>
      <c r="J30" s="31">
        <v>110</v>
      </c>
      <c r="K30" s="21">
        <v>115</v>
      </c>
      <c r="L30" s="26"/>
      <c r="M30" s="27">
        <f>K30</f>
        <v>115</v>
      </c>
      <c r="N30" s="31">
        <v>55</v>
      </c>
      <c r="O30" s="21">
        <v>60</v>
      </c>
      <c r="P30" s="19">
        <v>-62.5</v>
      </c>
      <c r="Q30" s="26"/>
      <c r="R30" s="27">
        <v>60</v>
      </c>
      <c r="S30" s="28">
        <v>175</v>
      </c>
      <c r="T30" s="31">
        <v>112.5</v>
      </c>
      <c r="U30" s="19">
        <v>-117.5</v>
      </c>
      <c r="V30" s="21">
        <v>117.5</v>
      </c>
      <c r="W30" s="26"/>
      <c r="X30" s="27">
        <f>V30</f>
        <v>117.5</v>
      </c>
      <c r="Y30" s="20">
        <f t="shared" ref="Y30:Y61" si="0">M30+R30+X30</f>
        <v>292.5</v>
      </c>
      <c r="Z30" s="29">
        <v>247.5795</v>
      </c>
      <c r="AA30" s="29">
        <v>0</v>
      </c>
      <c r="AB30" s="27" t="s">
        <v>175</v>
      </c>
      <c r="AC30" s="2" t="s">
        <v>72</v>
      </c>
    </row>
    <row r="31" spans="1:29" ht="14.4" x14ac:dyDescent="0.3">
      <c r="A31" s="22" t="s">
        <v>94</v>
      </c>
      <c r="B31" s="23" t="s">
        <v>28</v>
      </c>
      <c r="C31" s="30" t="s">
        <v>95</v>
      </c>
      <c r="D31" s="23">
        <v>14</v>
      </c>
      <c r="E31" s="23" t="s">
        <v>96</v>
      </c>
      <c r="F31" s="23">
        <v>52.5</v>
      </c>
      <c r="G31" s="24">
        <v>56</v>
      </c>
      <c r="H31" s="24">
        <v>0.95625000000000004</v>
      </c>
      <c r="I31" s="31">
        <v>40</v>
      </c>
      <c r="J31" s="31">
        <v>45</v>
      </c>
      <c r="K31" s="31">
        <v>50</v>
      </c>
      <c r="L31" s="26"/>
      <c r="M31" s="27">
        <v>50</v>
      </c>
      <c r="N31" s="31">
        <v>25</v>
      </c>
      <c r="O31" s="31">
        <v>27.5</v>
      </c>
      <c r="P31" s="19">
        <v>-30</v>
      </c>
      <c r="Q31" s="26"/>
      <c r="R31" s="27">
        <v>27.5</v>
      </c>
      <c r="S31" s="28">
        <v>77.5</v>
      </c>
      <c r="T31" s="31">
        <v>70</v>
      </c>
      <c r="U31" s="31">
        <v>75</v>
      </c>
      <c r="V31" s="31">
        <v>80</v>
      </c>
      <c r="W31" s="26"/>
      <c r="X31" s="27">
        <v>80</v>
      </c>
      <c r="Y31" s="28">
        <f t="shared" si="0"/>
        <v>157.5</v>
      </c>
      <c r="Z31" s="29">
        <v>150.609375</v>
      </c>
      <c r="AA31" s="29">
        <v>0</v>
      </c>
      <c r="AB31" s="27" t="s">
        <v>174</v>
      </c>
      <c r="AC31" s="2" t="s">
        <v>72</v>
      </c>
    </row>
    <row r="32" spans="1:29" ht="14.4" x14ac:dyDescent="0.3">
      <c r="A32" s="22" t="s">
        <v>94</v>
      </c>
      <c r="B32" s="23" t="s">
        <v>43</v>
      </c>
      <c r="C32" s="30" t="s">
        <v>98</v>
      </c>
      <c r="D32" s="23">
        <v>15</v>
      </c>
      <c r="E32" s="23" t="s">
        <v>96</v>
      </c>
      <c r="F32" s="23">
        <v>79.099999999999994</v>
      </c>
      <c r="G32" s="24">
        <v>82.5</v>
      </c>
      <c r="H32" s="24">
        <v>0.66290000000000004</v>
      </c>
      <c r="I32" s="31">
        <v>160</v>
      </c>
      <c r="J32" s="21">
        <v>165</v>
      </c>
      <c r="K32" s="19">
        <v>-170</v>
      </c>
      <c r="L32" s="26"/>
      <c r="M32" s="27">
        <v>165</v>
      </c>
      <c r="N32" s="19">
        <v>-110</v>
      </c>
      <c r="O32" s="19">
        <v>-112.5</v>
      </c>
      <c r="P32" s="21">
        <v>112.5</v>
      </c>
      <c r="Q32" s="26"/>
      <c r="R32" s="27">
        <v>112.5</v>
      </c>
      <c r="S32" s="28">
        <v>277.5</v>
      </c>
      <c r="T32" s="19">
        <v>-180</v>
      </c>
      <c r="U32" s="31">
        <v>190</v>
      </c>
      <c r="V32" s="19">
        <v>-205</v>
      </c>
      <c r="W32" s="26"/>
      <c r="X32" s="27">
        <v>190</v>
      </c>
      <c r="Y32" s="20">
        <f t="shared" si="0"/>
        <v>467.5</v>
      </c>
      <c r="Z32" s="29">
        <v>236.83725000000001</v>
      </c>
      <c r="AA32" s="29">
        <v>0</v>
      </c>
      <c r="AB32" s="27" t="s">
        <v>176</v>
      </c>
      <c r="AC32" s="2" t="s">
        <v>72</v>
      </c>
    </row>
    <row r="33" spans="1:29" ht="14.4" x14ac:dyDescent="0.3">
      <c r="A33" s="22" t="s">
        <v>94</v>
      </c>
      <c r="B33" s="23" t="s">
        <v>43</v>
      </c>
      <c r="C33" s="30" t="s">
        <v>99</v>
      </c>
      <c r="D33" s="23">
        <v>16</v>
      </c>
      <c r="E33" s="23" t="s">
        <v>100</v>
      </c>
      <c r="F33" s="23">
        <v>78.8</v>
      </c>
      <c r="G33" s="24">
        <v>82.5</v>
      </c>
      <c r="H33" s="24">
        <v>0.66460000000000008</v>
      </c>
      <c r="I33" s="31">
        <v>160</v>
      </c>
      <c r="J33" s="31">
        <v>170</v>
      </c>
      <c r="K33" s="31">
        <v>175</v>
      </c>
      <c r="L33" s="26"/>
      <c r="M33" s="27">
        <v>175</v>
      </c>
      <c r="N33" s="31">
        <v>92.5</v>
      </c>
      <c r="O33" s="31">
        <v>100</v>
      </c>
      <c r="P33" s="31">
        <v>105</v>
      </c>
      <c r="Q33" s="26"/>
      <c r="R33" s="27">
        <v>105</v>
      </c>
      <c r="S33" s="28">
        <v>280</v>
      </c>
      <c r="T33" s="31">
        <v>185</v>
      </c>
      <c r="U33" s="19">
        <v>-195</v>
      </c>
      <c r="V33" s="31">
        <v>200</v>
      </c>
      <c r="W33" s="26"/>
      <c r="X33" s="27">
        <v>200</v>
      </c>
      <c r="Y33" s="28">
        <f t="shared" si="0"/>
        <v>480</v>
      </c>
      <c r="Z33" s="29">
        <v>321.47212500000001</v>
      </c>
      <c r="AA33" s="29">
        <v>0</v>
      </c>
      <c r="AB33" s="27" t="s">
        <v>177</v>
      </c>
      <c r="AC33" s="2" t="s">
        <v>72</v>
      </c>
    </row>
    <row r="34" spans="1:29" ht="14.4" x14ac:dyDescent="0.3">
      <c r="A34" s="22" t="s">
        <v>101</v>
      </c>
      <c r="B34" s="23" t="s">
        <v>43</v>
      </c>
      <c r="C34" s="30" t="s">
        <v>106</v>
      </c>
      <c r="D34" s="23">
        <v>18</v>
      </c>
      <c r="E34" s="23" t="s">
        <v>100</v>
      </c>
      <c r="F34" s="23">
        <v>124.5</v>
      </c>
      <c r="G34" s="24">
        <v>125</v>
      </c>
      <c r="H34" s="24">
        <v>0.54600000000000004</v>
      </c>
      <c r="I34" s="31">
        <v>150</v>
      </c>
      <c r="J34" s="31">
        <v>160</v>
      </c>
      <c r="K34" s="31">
        <v>182.5</v>
      </c>
      <c r="L34" s="26"/>
      <c r="M34" s="27">
        <v>182.5</v>
      </c>
      <c r="N34" s="31">
        <v>102.5</v>
      </c>
      <c r="O34" s="31">
        <v>110</v>
      </c>
      <c r="P34" s="31">
        <v>115</v>
      </c>
      <c r="Q34" s="26"/>
      <c r="R34" s="27">
        <v>115</v>
      </c>
      <c r="S34" s="28">
        <v>297.5</v>
      </c>
      <c r="T34" s="31">
        <v>195</v>
      </c>
      <c r="U34" s="31">
        <v>212.5</v>
      </c>
      <c r="V34" s="31">
        <v>225</v>
      </c>
      <c r="W34" s="26"/>
      <c r="X34" s="27">
        <v>225</v>
      </c>
      <c r="Y34" s="28">
        <f t="shared" si="0"/>
        <v>522.5</v>
      </c>
      <c r="Z34" s="29">
        <v>415.65</v>
      </c>
      <c r="AA34" s="29">
        <v>0</v>
      </c>
      <c r="AB34" s="27" t="s">
        <v>178</v>
      </c>
      <c r="AC34" s="2" t="s">
        <v>72</v>
      </c>
    </row>
    <row r="35" spans="1:29" ht="14.4" x14ac:dyDescent="0.3">
      <c r="A35" s="22" t="s">
        <v>101</v>
      </c>
      <c r="B35" s="23" t="s">
        <v>43</v>
      </c>
      <c r="C35" s="30" t="s">
        <v>103</v>
      </c>
      <c r="D35" s="23">
        <v>17</v>
      </c>
      <c r="E35" s="23" t="s">
        <v>100</v>
      </c>
      <c r="F35" s="23">
        <v>139.4</v>
      </c>
      <c r="G35" s="24">
        <v>140</v>
      </c>
      <c r="H35" s="24">
        <v>0.53160000000000007</v>
      </c>
      <c r="I35" s="31">
        <v>245</v>
      </c>
      <c r="J35" s="31">
        <v>255</v>
      </c>
      <c r="K35" s="21">
        <v>265</v>
      </c>
      <c r="L35" s="26"/>
      <c r="M35" s="27">
        <v>265</v>
      </c>
      <c r="N35" s="31">
        <v>145</v>
      </c>
      <c r="O35" s="31">
        <v>145.5</v>
      </c>
      <c r="P35" s="21">
        <v>155</v>
      </c>
      <c r="Q35" s="26"/>
      <c r="R35" s="27">
        <v>155</v>
      </c>
      <c r="S35" s="28">
        <v>420</v>
      </c>
      <c r="T35" s="31">
        <v>275</v>
      </c>
      <c r="U35" s="21">
        <v>300</v>
      </c>
      <c r="V35" s="19">
        <v>-312.5</v>
      </c>
      <c r="W35" s="26"/>
      <c r="X35" s="27">
        <v>300</v>
      </c>
      <c r="Y35" s="20">
        <f t="shared" si="0"/>
        <v>720</v>
      </c>
      <c r="Z35" s="29">
        <v>308.27375000000001</v>
      </c>
      <c r="AA35" s="29">
        <v>0</v>
      </c>
      <c r="AB35" s="27" t="s">
        <v>179</v>
      </c>
      <c r="AC35" s="2" t="s">
        <v>72</v>
      </c>
    </row>
    <row r="36" spans="1:29" ht="14.4" x14ac:dyDescent="0.3">
      <c r="A36" s="22" t="s">
        <v>101</v>
      </c>
      <c r="B36" s="23" t="s">
        <v>43</v>
      </c>
      <c r="C36" s="30" t="s">
        <v>102</v>
      </c>
      <c r="D36" s="23">
        <v>17</v>
      </c>
      <c r="E36" s="23" t="s">
        <v>100</v>
      </c>
      <c r="F36" s="23">
        <v>157.4</v>
      </c>
      <c r="G36" s="24" t="s">
        <v>60</v>
      </c>
      <c r="H36" s="24">
        <v>0.51764999999999994</v>
      </c>
      <c r="I36" s="31">
        <v>125</v>
      </c>
      <c r="J36" s="31">
        <v>140</v>
      </c>
      <c r="K36" s="21">
        <v>152.5</v>
      </c>
      <c r="L36" s="26"/>
      <c r="M36" s="27">
        <v>152.5</v>
      </c>
      <c r="N36" s="31">
        <v>60</v>
      </c>
      <c r="O36" s="21">
        <v>72.5</v>
      </c>
      <c r="P36" s="19">
        <v>-77.5</v>
      </c>
      <c r="Q36" s="26"/>
      <c r="R36" s="27">
        <v>72.5</v>
      </c>
      <c r="S36" s="28">
        <v>225</v>
      </c>
      <c r="T36" s="31">
        <v>160</v>
      </c>
      <c r="U36" s="31">
        <v>170</v>
      </c>
      <c r="V36" s="21">
        <v>185</v>
      </c>
      <c r="W36" s="26"/>
      <c r="X36" s="27">
        <v>185</v>
      </c>
      <c r="Y36" s="20">
        <f t="shared" si="0"/>
        <v>410</v>
      </c>
      <c r="Z36" s="29">
        <v>346.13499999999999</v>
      </c>
      <c r="AA36" s="29">
        <v>0</v>
      </c>
      <c r="AB36" s="27" t="s">
        <v>180</v>
      </c>
      <c r="AC36" s="2" t="s">
        <v>72</v>
      </c>
    </row>
    <row r="37" spans="1:29" ht="14.4" x14ac:dyDescent="0.3">
      <c r="A37" s="22" t="s">
        <v>94</v>
      </c>
      <c r="B37" s="23" t="s">
        <v>28</v>
      </c>
      <c r="C37" s="30" t="s">
        <v>104</v>
      </c>
      <c r="D37" s="23">
        <v>18</v>
      </c>
      <c r="E37" s="23" t="s">
        <v>42</v>
      </c>
      <c r="F37" s="23">
        <v>57.5</v>
      </c>
      <c r="G37" s="24">
        <v>60</v>
      </c>
      <c r="H37" s="24">
        <v>0.86870000000000003</v>
      </c>
      <c r="I37" s="31">
        <v>80</v>
      </c>
      <c r="J37" s="19">
        <v>-85</v>
      </c>
      <c r="K37" s="31">
        <v>85</v>
      </c>
      <c r="L37" s="26"/>
      <c r="M37" s="27">
        <v>85</v>
      </c>
      <c r="N37" s="31">
        <v>55</v>
      </c>
      <c r="O37" s="31">
        <v>65</v>
      </c>
      <c r="P37" s="19">
        <v>-75</v>
      </c>
      <c r="Q37" s="26"/>
      <c r="R37" s="27">
        <v>65</v>
      </c>
      <c r="S37" s="28">
        <v>150</v>
      </c>
      <c r="T37" s="31">
        <v>120</v>
      </c>
      <c r="U37" s="31">
        <v>125</v>
      </c>
      <c r="V37" s="31">
        <v>135</v>
      </c>
      <c r="W37" s="26"/>
      <c r="X37" s="27">
        <v>135</v>
      </c>
      <c r="Y37" s="28">
        <f t="shared" si="0"/>
        <v>285</v>
      </c>
      <c r="Z37" s="29">
        <v>325.77737500000001</v>
      </c>
      <c r="AA37" s="29">
        <v>368.12843375</v>
      </c>
      <c r="AB37" s="27" t="s">
        <v>181</v>
      </c>
      <c r="AC37" s="2" t="s">
        <v>72</v>
      </c>
    </row>
    <row r="38" spans="1:29" ht="14.4" x14ac:dyDescent="0.3">
      <c r="A38" s="22" t="s">
        <v>94</v>
      </c>
      <c r="B38" s="23" t="s">
        <v>28</v>
      </c>
      <c r="C38" s="30" t="s">
        <v>105</v>
      </c>
      <c r="D38" s="23">
        <v>18</v>
      </c>
      <c r="E38" s="23" t="s">
        <v>42</v>
      </c>
      <c r="F38" s="23">
        <v>74.900000000000006</v>
      </c>
      <c r="G38" s="24">
        <v>75</v>
      </c>
      <c r="H38" s="24">
        <v>0.69274999999999998</v>
      </c>
      <c r="I38" s="19">
        <v>-155</v>
      </c>
      <c r="J38" s="31">
        <v>165</v>
      </c>
      <c r="K38" s="19">
        <v>-175</v>
      </c>
      <c r="L38" s="26"/>
      <c r="M38" s="27">
        <v>165</v>
      </c>
      <c r="N38" s="31">
        <v>80</v>
      </c>
      <c r="O38" s="19">
        <v>-90</v>
      </c>
      <c r="P38" s="19">
        <v>-90</v>
      </c>
      <c r="Q38" s="26"/>
      <c r="R38" s="27">
        <v>80</v>
      </c>
      <c r="S38" s="28">
        <v>245</v>
      </c>
      <c r="T38" s="31">
        <v>200</v>
      </c>
      <c r="U38" s="19">
        <v>-215</v>
      </c>
      <c r="V38" s="19">
        <v>-215</v>
      </c>
      <c r="W38" s="26"/>
      <c r="X38" s="27">
        <v>200</v>
      </c>
      <c r="Y38" s="28">
        <f t="shared" si="0"/>
        <v>445</v>
      </c>
      <c r="Z38" s="29">
        <v>404.255</v>
      </c>
      <c r="AA38" s="29">
        <v>0</v>
      </c>
      <c r="AB38" s="27" t="s">
        <v>182</v>
      </c>
      <c r="AC38" s="2" t="s">
        <v>72</v>
      </c>
    </row>
    <row r="39" spans="1:29" ht="14.4" x14ac:dyDescent="0.3">
      <c r="A39" s="22" t="s">
        <v>94</v>
      </c>
      <c r="B39" s="23" t="s">
        <v>43</v>
      </c>
      <c r="C39" s="30" t="s">
        <v>108</v>
      </c>
      <c r="D39" s="23">
        <v>19</v>
      </c>
      <c r="E39" s="23" t="s">
        <v>42</v>
      </c>
      <c r="F39" s="23">
        <v>89.7</v>
      </c>
      <c r="G39" s="24">
        <v>90</v>
      </c>
      <c r="H39" s="24">
        <v>0.61299999999999999</v>
      </c>
      <c r="I39" s="19">
        <v>-220</v>
      </c>
      <c r="J39" s="31">
        <v>240</v>
      </c>
      <c r="K39" s="19">
        <v>-260</v>
      </c>
      <c r="L39" s="26"/>
      <c r="M39" s="27">
        <v>240</v>
      </c>
      <c r="N39" s="31">
        <v>150</v>
      </c>
      <c r="O39" s="31">
        <v>157.5</v>
      </c>
      <c r="P39" s="19">
        <v>-165</v>
      </c>
      <c r="Q39" s="26"/>
      <c r="R39" s="27">
        <v>157.5</v>
      </c>
      <c r="S39" s="28">
        <v>397.5</v>
      </c>
      <c r="T39" s="31">
        <v>200</v>
      </c>
      <c r="U39" s="31">
        <v>220</v>
      </c>
      <c r="V39" s="19">
        <v>-240</v>
      </c>
      <c r="W39" s="26"/>
      <c r="X39" s="27">
        <v>220</v>
      </c>
      <c r="Y39" s="28">
        <f t="shared" si="0"/>
        <v>617.5</v>
      </c>
      <c r="Z39" s="29">
        <v>320.78179999999998</v>
      </c>
      <c r="AA39" s="29">
        <v>338.42479899999995</v>
      </c>
      <c r="AB39" s="27" t="s">
        <v>183</v>
      </c>
      <c r="AC39" s="2" t="s">
        <v>72</v>
      </c>
    </row>
    <row r="40" spans="1:29" ht="14.4" x14ac:dyDescent="0.3">
      <c r="A40" s="22" t="s">
        <v>94</v>
      </c>
      <c r="B40" s="23" t="s">
        <v>28</v>
      </c>
      <c r="C40" s="30" t="s">
        <v>113</v>
      </c>
      <c r="D40" s="23">
        <v>21</v>
      </c>
      <c r="E40" s="23" t="s">
        <v>110</v>
      </c>
      <c r="F40" s="23">
        <v>67.5</v>
      </c>
      <c r="G40" s="24">
        <v>67.5</v>
      </c>
      <c r="H40" s="24">
        <v>0.74839999999999995</v>
      </c>
      <c r="I40" s="31">
        <v>125</v>
      </c>
      <c r="J40" s="31">
        <v>160</v>
      </c>
      <c r="K40" s="31">
        <v>170</v>
      </c>
      <c r="L40" s="26"/>
      <c r="M40" s="27">
        <v>170</v>
      </c>
      <c r="N40" s="31">
        <v>100</v>
      </c>
      <c r="O40" s="19">
        <v>-105</v>
      </c>
      <c r="P40" s="31">
        <v>107.5</v>
      </c>
      <c r="Q40" s="26"/>
      <c r="R40" s="27">
        <v>107.5</v>
      </c>
      <c r="S40" s="28">
        <v>277.5</v>
      </c>
      <c r="T40" s="19">
        <v>-170</v>
      </c>
      <c r="U40" s="19">
        <v>-170</v>
      </c>
      <c r="V40" s="31">
        <v>185</v>
      </c>
      <c r="W40" s="26"/>
      <c r="X40" s="27">
        <v>185</v>
      </c>
      <c r="Y40" s="28">
        <f t="shared" si="0"/>
        <v>462.5</v>
      </c>
      <c r="Z40" s="29">
        <v>422.08249999999998</v>
      </c>
      <c r="AA40" s="29">
        <v>0</v>
      </c>
      <c r="AB40" s="27" t="s">
        <v>184</v>
      </c>
      <c r="AC40" s="2" t="s">
        <v>72</v>
      </c>
    </row>
    <row r="41" spans="1:29" ht="14.4" x14ac:dyDescent="0.3">
      <c r="A41" s="22" t="s">
        <v>94</v>
      </c>
      <c r="B41" s="23" t="s">
        <v>28</v>
      </c>
      <c r="C41" s="30" t="s">
        <v>109</v>
      </c>
      <c r="D41" s="23">
        <v>20</v>
      </c>
      <c r="E41" s="23" t="s">
        <v>110</v>
      </c>
      <c r="F41" s="23">
        <v>61.8</v>
      </c>
      <c r="G41" s="24">
        <v>67.5</v>
      </c>
      <c r="H41" s="24">
        <v>0.80970000000000009</v>
      </c>
      <c r="I41" s="31">
        <v>105</v>
      </c>
      <c r="J41" s="31">
        <v>110</v>
      </c>
      <c r="K41" s="19">
        <v>-120</v>
      </c>
      <c r="L41" s="26"/>
      <c r="M41" s="27">
        <v>110</v>
      </c>
      <c r="N41" s="31">
        <v>50</v>
      </c>
      <c r="O41" s="31">
        <v>57.5</v>
      </c>
      <c r="P41" s="31">
        <v>60</v>
      </c>
      <c r="Q41" s="26"/>
      <c r="R41" s="27">
        <v>60</v>
      </c>
      <c r="S41" s="28">
        <v>170</v>
      </c>
      <c r="T41" s="31">
        <v>110</v>
      </c>
      <c r="U41" s="31">
        <v>115</v>
      </c>
      <c r="V41" s="31">
        <v>122.5</v>
      </c>
      <c r="W41" s="26"/>
      <c r="X41" s="27">
        <v>122.5</v>
      </c>
      <c r="Y41" s="28">
        <f t="shared" si="0"/>
        <v>292.5</v>
      </c>
      <c r="Z41" s="29">
        <v>309.90575000000001</v>
      </c>
      <c r="AA41" s="29">
        <v>0</v>
      </c>
      <c r="AB41" s="27" t="s">
        <v>185</v>
      </c>
      <c r="AC41" s="2" t="s">
        <v>72</v>
      </c>
    </row>
    <row r="42" spans="1:29" ht="14.4" x14ac:dyDescent="0.3">
      <c r="A42" s="22" t="s">
        <v>94</v>
      </c>
      <c r="B42" s="23" t="s">
        <v>28</v>
      </c>
      <c r="C42" s="30" t="s">
        <v>120</v>
      </c>
      <c r="D42" s="23">
        <v>23</v>
      </c>
      <c r="E42" s="23" t="s">
        <v>110</v>
      </c>
      <c r="F42" s="23">
        <v>74.2</v>
      </c>
      <c r="G42" s="24">
        <v>75</v>
      </c>
      <c r="H42" s="24">
        <v>0.69399999999999995</v>
      </c>
      <c r="I42" s="19">
        <v>-180</v>
      </c>
      <c r="J42" s="31">
        <v>180</v>
      </c>
      <c r="K42" s="31">
        <v>200</v>
      </c>
      <c r="L42" s="26"/>
      <c r="M42" s="27">
        <v>200</v>
      </c>
      <c r="N42" s="31">
        <v>120</v>
      </c>
      <c r="O42" s="31">
        <v>127.5</v>
      </c>
      <c r="P42" s="31">
        <v>132.5</v>
      </c>
      <c r="Q42" s="26"/>
      <c r="R42" s="27">
        <v>132.5</v>
      </c>
      <c r="S42" s="28">
        <v>332.5</v>
      </c>
      <c r="T42" s="31">
        <v>230</v>
      </c>
      <c r="U42" s="31">
        <v>245</v>
      </c>
      <c r="V42" s="31">
        <v>250</v>
      </c>
      <c r="W42" s="26"/>
      <c r="X42" s="27">
        <v>250</v>
      </c>
      <c r="Y42" s="28">
        <f t="shared" si="0"/>
        <v>582.5</v>
      </c>
      <c r="Z42" s="29">
        <v>336.2715</v>
      </c>
      <c r="AA42" s="29">
        <v>0</v>
      </c>
      <c r="AB42" s="27" t="s">
        <v>186</v>
      </c>
      <c r="AC42" s="2" t="s">
        <v>72</v>
      </c>
    </row>
    <row r="43" spans="1:29" ht="14.4" x14ac:dyDescent="0.3">
      <c r="A43" s="22" t="s">
        <v>94</v>
      </c>
      <c r="B43" s="23" t="s">
        <v>43</v>
      </c>
      <c r="C43" s="30" t="s">
        <v>111</v>
      </c>
      <c r="D43" s="23">
        <v>20</v>
      </c>
      <c r="E43" s="23" t="s">
        <v>110</v>
      </c>
      <c r="F43" s="23">
        <v>90</v>
      </c>
      <c r="G43" s="24">
        <v>90</v>
      </c>
      <c r="H43" s="24">
        <v>0.61185</v>
      </c>
      <c r="I43" s="31">
        <v>270</v>
      </c>
      <c r="J43" s="31">
        <v>290</v>
      </c>
      <c r="K43" s="26">
        <v>0</v>
      </c>
      <c r="L43" s="26"/>
      <c r="M43" s="27">
        <v>290</v>
      </c>
      <c r="N43" s="31">
        <v>145</v>
      </c>
      <c r="O43" s="31">
        <v>160</v>
      </c>
      <c r="P43" s="26">
        <v>0</v>
      </c>
      <c r="Q43" s="26"/>
      <c r="R43" s="27">
        <v>160</v>
      </c>
      <c r="S43" s="28">
        <v>450</v>
      </c>
      <c r="T43" s="31">
        <v>270</v>
      </c>
      <c r="U43" s="19">
        <v>-290</v>
      </c>
      <c r="V43" s="26">
        <v>0</v>
      </c>
      <c r="W43" s="26"/>
      <c r="X43" s="27">
        <v>270</v>
      </c>
      <c r="Y43" s="28">
        <f t="shared" si="0"/>
        <v>720</v>
      </c>
      <c r="Z43" s="29">
        <v>319.00800000000004</v>
      </c>
      <c r="AA43" s="29">
        <v>0</v>
      </c>
      <c r="AB43" s="27" t="s">
        <v>187</v>
      </c>
      <c r="AC43" s="2" t="s">
        <v>72</v>
      </c>
    </row>
    <row r="44" spans="1:29" ht="14.4" x14ac:dyDescent="0.3">
      <c r="A44" s="22" t="s">
        <v>94</v>
      </c>
      <c r="B44" s="23" t="s">
        <v>43</v>
      </c>
      <c r="C44" s="30" t="s">
        <v>115</v>
      </c>
      <c r="D44" s="23">
        <v>21</v>
      </c>
      <c r="E44" s="23" t="s">
        <v>110</v>
      </c>
      <c r="F44" s="23">
        <v>88.7</v>
      </c>
      <c r="G44" s="24">
        <v>90</v>
      </c>
      <c r="H44" s="24">
        <v>0.61685000000000001</v>
      </c>
      <c r="I44" s="31">
        <v>200</v>
      </c>
      <c r="J44" s="31">
        <v>215</v>
      </c>
      <c r="K44" s="31">
        <v>230</v>
      </c>
      <c r="L44" s="26"/>
      <c r="M44" s="27">
        <v>230</v>
      </c>
      <c r="N44" s="31">
        <v>130</v>
      </c>
      <c r="O44" s="31">
        <v>140</v>
      </c>
      <c r="P44" s="31">
        <v>152.5</v>
      </c>
      <c r="Q44" s="26"/>
      <c r="R44" s="27">
        <v>152.5</v>
      </c>
      <c r="S44" s="28">
        <v>382.5</v>
      </c>
      <c r="T44" s="31">
        <v>255</v>
      </c>
      <c r="U44" s="31">
        <v>280</v>
      </c>
      <c r="V44" s="31">
        <v>300</v>
      </c>
      <c r="W44" s="26"/>
      <c r="X44" s="27">
        <v>300</v>
      </c>
      <c r="Y44" s="28">
        <f t="shared" si="0"/>
        <v>682.5</v>
      </c>
      <c r="Z44" s="29">
        <v>421.00012500000003</v>
      </c>
      <c r="AA44" s="29">
        <v>0</v>
      </c>
      <c r="AB44" s="27" t="s">
        <v>188</v>
      </c>
      <c r="AC44" s="2" t="s">
        <v>72</v>
      </c>
    </row>
    <row r="45" spans="1:29" ht="14.4" x14ac:dyDescent="0.3">
      <c r="A45" s="22" t="s">
        <v>94</v>
      </c>
      <c r="B45" s="23" t="s">
        <v>54</v>
      </c>
      <c r="C45" s="30" t="s">
        <v>112</v>
      </c>
      <c r="D45" s="23">
        <v>20</v>
      </c>
      <c r="E45" s="23" t="s">
        <v>110</v>
      </c>
      <c r="F45" s="23">
        <v>96.5</v>
      </c>
      <c r="G45" s="24">
        <v>100</v>
      </c>
      <c r="H45" s="24">
        <v>0.59050000000000002</v>
      </c>
      <c r="I45" s="31">
        <v>245</v>
      </c>
      <c r="J45" s="31">
        <v>265</v>
      </c>
      <c r="K45" s="31">
        <v>280</v>
      </c>
      <c r="L45" s="26"/>
      <c r="M45" s="27">
        <v>280</v>
      </c>
      <c r="N45" s="31">
        <v>157.5</v>
      </c>
      <c r="O45" s="31">
        <v>170</v>
      </c>
      <c r="P45" s="19">
        <v>-180</v>
      </c>
      <c r="Q45" s="26"/>
      <c r="R45" s="27">
        <v>170</v>
      </c>
      <c r="S45" s="28">
        <v>450</v>
      </c>
      <c r="T45" s="31">
        <v>245</v>
      </c>
      <c r="U45" s="31">
        <v>260</v>
      </c>
      <c r="V45" s="31">
        <v>272.5</v>
      </c>
      <c r="W45" s="26"/>
      <c r="X45" s="27">
        <v>272.5</v>
      </c>
      <c r="Y45" s="28">
        <f t="shared" si="0"/>
        <v>722.5</v>
      </c>
      <c r="Z45" s="29">
        <v>378.52749999999997</v>
      </c>
      <c r="AA45" s="29">
        <v>0</v>
      </c>
      <c r="AB45" s="27" t="s">
        <v>189</v>
      </c>
      <c r="AC45" s="2" t="s">
        <v>72</v>
      </c>
    </row>
    <row r="46" spans="1:29" ht="14.4" x14ac:dyDescent="0.3">
      <c r="A46" s="22" t="s">
        <v>94</v>
      </c>
      <c r="B46" s="23" t="s">
        <v>54</v>
      </c>
      <c r="C46" s="30" t="s">
        <v>121</v>
      </c>
      <c r="D46" s="23">
        <v>23</v>
      </c>
      <c r="E46" s="23" t="s">
        <v>110</v>
      </c>
      <c r="F46" s="23">
        <v>96.7</v>
      </c>
      <c r="G46" s="24">
        <v>100</v>
      </c>
      <c r="H46" s="24">
        <v>0.58994999999999997</v>
      </c>
      <c r="I46" s="19">
        <v>-190</v>
      </c>
      <c r="J46" s="31">
        <v>202.5</v>
      </c>
      <c r="K46" s="31">
        <v>212.5</v>
      </c>
      <c r="L46" s="26"/>
      <c r="M46" s="27">
        <v>212.5</v>
      </c>
      <c r="N46" s="31">
        <v>115</v>
      </c>
      <c r="O46" s="31">
        <v>122.5</v>
      </c>
      <c r="P46" s="19">
        <v>-127.5</v>
      </c>
      <c r="Q46" s="26"/>
      <c r="R46" s="27">
        <v>122.5</v>
      </c>
      <c r="S46" s="28">
        <v>335</v>
      </c>
      <c r="T46" s="19">
        <v>-205</v>
      </c>
      <c r="U46" s="31">
        <v>220</v>
      </c>
      <c r="V46" s="31">
        <v>235</v>
      </c>
      <c r="W46" s="26"/>
      <c r="X46" s="27">
        <v>235</v>
      </c>
      <c r="Y46" s="28">
        <f t="shared" si="0"/>
        <v>570</v>
      </c>
      <c r="Z46" s="29">
        <v>320.30099999999999</v>
      </c>
      <c r="AA46" s="29">
        <v>0</v>
      </c>
      <c r="AB46" s="27" t="s">
        <v>190</v>
      </c>
      <c r="AC46" s="2" t="s">
        <v>72</v>
      </c>
    </row>
    <row r="47" spans="1:29" ht="14.4" x14ac:dyDescent="0.3">
      <c r="A47" s="22" t="s">
        <v>101</v>
      </c>
      <c r="B47" s="23" t="s">
        <v>28</v>
      </c>
      <c r="C47" s="30" t="s">
        <v>119</v>
      </c>
      <c r="D47" s="23">
        <v>22</v>
      </c>
      <c r="E47" s="23" t="s">
        <v>110</v>
      </c>
      <c r="F47" s="23">
        <v>108.4</v>
      </c>
      <c r="G47" s="24">
        <v>110</v>
      </c>
      <c r="H47" s="24">
        <v>0.56484999999999996</v>
      </c>
      <c r="I47" s="31">
        <v>380</v>
      </c>
      <c r="J47" s="31">
        <v>405</v>
      </c>
      <c r="K47" s="21">
        <v>415</v>
      </c>
      <c r="L47" s="26"/>
      <c r="M47" s="27">
        <v>415</v>
      </c>
      <c r="N47" s="19">
        <v>-210</v>
      </c>
      <c r="O47" s="31">
        <v>215</v>
      </c>
      <c r="P47" s="21">
        <v>222.5</v>
      </c>
      <c r="Q47" s="26"/>
      <c r="R47" s="27">
        <v>222.5</v>
      </c>
      <c r="S47" s="28">
        <v>637.5</v>
      </c>
      <c r="T47" s="31">
        <v>380</v>
      </c>
      <c r="U47" s="31">
        <v>405</v>
      </c>
      <c r="V47" s="21">
        <v>415</v>
      </c>
      <c r="W47" s="26"/>
      <c r="X47" s="27">
        <v>415</v>
      </c>
      <c r="Y47" s="20">
        <f t="shared" si="0"/>
        <v>1052.5</v>
      </c>
      <c r="Z47" s="29">
        <v>290.29500000000002</v>
      </c>
      <c r="AA47" s="29">
        <v>302.77768500000002</v>
      </c>
      <c r="AB47" s="27" t="s">
        <v>191</v>
      </c>
      <c r="AC47" s="2" t="s">
        <v>72</v>
      </c>
    </row>
    <row r="48" spans="1:29" ht="14.4" x14ac:dyDescent="0.3">
      <c r="A48" s="22" t="s">
        <v>101</v>
      </c>
      <c r="B48" s="23" t="s">
        <v>28</v>
      </c>
      <c r="C48" s="30" t="s">
        <v>116</v>
      </c>
      <c r="D48" s="23">
        <v>21</v>
      </c>
      <c r="E48" s="23" t="s">
        <v>110</v>
      </c>
      <c r="F48" s="23">
        <v>104.7</v>
      </c>
      <c r="G48" s="24">
        <v>110</v>
      </c>
      <c r="H48" s="24">
        <v>0.57125000000000004</v>
      </c>
      <c r="I48" s="31">
        <v>235</v>
      </c>
      <c r="J48" s="31">
        <v>250</v>
      </c>
      <c r="K48" s="31">
        <v>260</v>
      </c>
      <c r="L48" s="26"/>
      <c r="M48" s="27">
        <v>260</v>
      </c>
      <c r="N48" s="19">
        <v>-145</v>
      </c>
      <c r="O48" s="31">
        <v>150</v>
      </c>
      <c r="P48" s="31">
        <v>157.5</v>
      </c>
      <c r="Q48" s="26"/>
      <c r="R48" s="27">
        <v>157.5</v>
      </c>
      <c r="S48" s="28">
        <v>417.5</v>
      </c>
      <c r="T48" s="31">
        <v>250</v>
      </c>
      <c r="U48" s="31">
        <v>270</v>
      </c>
      <c r="V48" s="19">
        <v>-282.5</v>
      </c>
      <c r="W48" s="26"/>
      <c r="X48" s="27">
        <v>270</v>
      </c>
      <c r="Y48" s="28">
        <f t="shared" si="0"/>
        <v>687.5</v>
      </c>
      <c r="Z48" s="29">
        <v>421.09875</v>
      </c>
      <c r="AA48" s="29">
        <v>0</v>
      </c>
      <c r="AB48" s="27" t="s">
        <v>192</v>
      </c>
      <c r="AC48" s="2" t="s">
        <v>72</v>
      </c>
    </row>
    <row r="49" spans="1:29" ht="14.4" x14ac:dyDescent="0.3">
      <c r="A49" s="22" t="s">
        <v>94</v>
      </c>
      <c r="B49" s="23" t="s">
        <v>28</v>
      </c>
      <c r="C49" s="30" t="s">
        <v>122</v>
      </c>
      <c r="D49" s="23">
        <v>24</v>
      </c>
      <c r="E49" s="23" t="s">
        <v>39</v>
      </c>
      <c r="F49" s="23">
        <v>74.900000000000006</v>
      </c>
      <c r="G49" s="24">
        <v>75</v>
      </c>
      <c r="H49" s="24">
        <v>0.69274999999999998</v>
      </c>
      <c r="I49" s="31">
        <v>210</v>
      </c>
      <c r="J49" s="31">
        <v>220</v>
      </c>
      <c r="K49" s="19">
        <v>-225</v>
      </c>
      <c r="L49" s="26"/>
      <c r="M49" s="27">
        <v>220</v>
      </c>
      <c r="N49" s="19">
        <v>-130</v>
      </c>
      <c r="O49" s="31">
        <v>135</v>
      </c>
      <c r="P49" s="19">
        <v>-140</v>
      </c>
      <c r="Q49" s="26"/>
      <c r="R49" s="27">
        <v>135</v>
      </c>
      <c r="S49" s="28">
        <v>355</v>
      </c>
      <c r="T49" s="31">
        <v>245</v>
      </c>
      <c r="U49" s="19">
        <v>-260</v>
      </c>
      <c r="V49" s="26">
        <v>0</v>
      </c>
      <c r="W49" s="26"/>
      <c r="X49" s="27">
        <v>245</v>
      </c>
      <c r="Y49" s="28">
        <f t="shared" si="0"/>
        <v>600</v>
      </c>
      <c r="Z49" s="29">
        <v>426.63625000000002</v>
      </c>
      <c r="AA49" s="29">
        <v>0</v>
      </c>
      <c r="AB49" s="27" t="s">
        <v>107</v>
      </c>
      <c r="AC49" s="2" t="s">
        <v>72</v>
      </c>
    </row>
    <row r="50" spans="1:29" ht="14.4" x14ac:dyDescent="0.3">
      <c r="A50" s="22" t="s">
        <v>94</v>
      </c>
      <c r="B50" s="23" t="s">
        <v>70</v>
      </c>
      <c r="C50" s="30" t="s">
        <v>120</v>
      </c>
      <c r="D50" s="23">
        <v>23</v>
      </c>
      <c r="E50" s="23" t="s">
        <v>39</v>
      </c>
      <c r="F50" s="23">
        <v>74.2</v>
      </c>
      <c r="G50" s="24">
        <v>75</v>
      </c>
      <c r="H50" s="24">
        <v>0.69399999999999995</v>
      </c>
      <c r="I50" s="19">
        <v>-180</v>
      </c>
      <c r="J50" s="31">
        <v>180</v>
      </c>
      <c r="K50" s="31">
        <v>200</v>
      </c>
      <c r="L50" s="26"/>
      <c r="M50" s="27">
        <v>200</v>
      </c>
      <c r="N50" s="31">
        <v>120</v>
      </c>
      <c r="O50" s="31">
        <v>127.5</v>
      </c>
      <c r="P50" s="31">
        <v>132.5</v>
      </c>
      <c r="Q50" s="26"/>
      <c r="R50" s="27">
        <v>132.5</v>
      </c>
      <c r="S50" s="28">
        <v>332.5</v>
      </c>
      <c r="T50" s="31">
        <v>230</v>
      </c>
      <c r="U50" s="31">
        <v>245</v>
      </c>
      <c r="V50" s="31">
        <v>250</v>
      </c>
      <c r="W50" s="26"/>
      <c r="X50" s="27">
        <v>250</v>
      </c>
      <c r="Y50" s="28">
        <f t="shared" si="0"/>
        <v>582.5</v>
      </c>
      <c r="Z50" s="29">
        <v>361.95825000000002</v>
      </c>
      <c r="AA50" s="29">
        <v>402.85953225000003</v>
      </c>
      <c r="AB50" s="27" t="s">
        <v>131</v>
      </c>
      <c r="AC50" s="2" t="s">
        <v>72</v>
      </c>
    </row>
    <row r="51" spans="1:29" ht="14.4" x14ac:dyDescent="0.3">
      <c r="A51" s="22" t="s">
        <v>94</v>
      </c>
      <c r="B51" s="23" t="s">
        <v>43</v>
      </c>
      <c r="C51" s="30" t="s">
        <v>134</v>
      </c>
      <c r="D51" s="23">
        <v>29</v>
      </c>
      <c r="E51" s="23" t="s">
        <v>39</v>
      </c>
      <c r="F51" s="23">
        <v>82.2</v>
      </c>
      <c r="G51" s="24">
        <v>82.5</v>
      </c>
      <c r="H51" s="24">
        <v>0.64615</v>
      </c>
      <c r="I51" s="31">
        <v>212.5</v>
      </c>
      <c r="J51" s="31">
        <v>230</v>
      </c>
      <c r="K51" s="19">
        <v>-247.5</v>
      </c>
      <c r="L51" s="26"/>
      <c r="M51" s="27">
        <v>230</v>
      </c>
      <c r="N51" s="31">
        <v>120</v>
      </c>
      <c r="O51" s="31">
        <v>130</v>
      </c>
      <c r="P51" s="19">
        <v>-135</v>
      </c>
      <c r="Q51" s="26"/>
      <c r="R51" s="27">
        <v>130</v>
      </c>
      <c r="S51" s="28">
        <v>360</v>
      </c>
      <c r="T51" s="31">
        <v>225</v>
      </c>
      <c r="U51" s="31">
        <v>235</v>
      </c>
      <c r="V51" s="19">
        <v>-247.5</v>
      </c>
      <c r="W51" s="26"/>
      <c r="X51" s="27">
        <v>235</v>
      </c>
      <c r="Y51" s="28">
        <f t="shared" si="0"/>
        <v>595</v>
      </c>
      <c r="Z51" s="29">
        <v>241.501</v>
      </c>
      <c r="AA51" s="29">
        <v>261.30408200000005</v>
      </c>
      <c r="AB51" s="27" t="s">
        <v>40</v>
      </c>
      <c r="AC51" s="2" t="s">
        <v>72</v>
      </c>
    </row>
    <row r="52" spans="1:29" ht="14.4" x14ac:dyDescent="0.3">
      <c r="A52" s="22" t="s">
        <v>94</v>
      </c>
      <c r="B52" s="23" t="s">
        <v>54</v>
      </c>
      <c r="C52" s="30" t="s">
        <v>143</v>
      </c>
      <c r="D52" s="23">
        <v>35</v>
      </c>
      <c r="E52" s="23" t="s">
        <v>39</v>
      </c>
      <c r="F52" s="23">
        <v>89.5</v>
      </c>
      <c r="G52" s="24">
        <v>90</v>
      </c>
      <c r="H52" s="24">
        <v>0.61375000000000002</v>
      </c>
      <c r="I52" s="31">
        <v>255</v>
      </c>
      <c r="J52" s="31">
        <v>280</v>
      </c>
      <c r="K52" s="31">
        <v>295</v>
      </c>
      <c r="L52" s="26"/>
      <c r="M52" s="27">
        <v>295</v>
      </c>
      <c r="N52" s="31">
        <v>155</v>
      </c>
      <c r="O52" s="19">
        <v>-172.5</v>
      </c>
      <c r="P52" s="31">
        <v>172.5</v>
      </c>
      <c r="Q52" s="26"/>
      <c r="R52" s="27">
        <v>172.5</v>
      </c>
      <c r="S52" s="28">
        <v>467.5</v>
      </c>
      <c r="T52" s="31">
        <v>250</v>
      </c>
      <c r="U52" s="31">
        <v>285</v>
      </c>
      <c r="V52" s="31">
        <v>300</v>
      </c>
      <c r="W52" s="26"/>
      <c r="X52" s="27">
        <v>300</v>
      </c>
      <c r="Y52" s="28">
        <f t="shared" si="0"/>
        <v>767.5</v>
      </c>
      <c r="Z52" s="29">
        <v>401.93075000000005</v>
      </c>
      <c r="AA52" s="29">
        <v>409.96936500000004</v>
      </c>
      <c r="AB52" s="27" t="s">
        <v>127</v>
      </c>
      <c r="AC52" s="2" t="s">
        <v>72</v>
      </c>
    </row>
    <row r="53" spans="1:29" ht="14.4" x14ac:dyDescent="0.3">
      <c r="A53" s="22" t="s">
        <v>94</v>
      </c>
      <c r="B53" s="23" t="s">
        <v>70</v>
      </c>
      <c r="C53" s="30" t="s">
        <v>111</v>
      </c>
      <c r="D53" s="23">
        <v>20</v>
      </c>
      <c r="E53" s="23" t="s">
        <v>39</v>
      </c>
      <c r="F53" s="23">
        <v>90</v>
      </c>
      <c r="G53" s="24">
        <v>90</v>
      </c>
      <c r="H53" s="24">
        <v>0.61185</v>
      </c>
      <c r="I53" s="31">
        <v>270</v>
      </c>
      <c r="J53" s="31">
        <v>290</v>
      </c>
      <c r="K53" s="26">
        <v>0</v>
      </c>
      <c r="L53" s="26"/>
      <c r="M53" s="27">
        <v>290</v>
      </c>
      <c r="N53" s="31">
        <v>145</v>
      </c>
      <c r="O53" s="31">
        <v>160</v>
      </c>
      <c r="P53" s="26">
        <v>0</v>
      </c>
      <c r="Q53" s="26"/>
      <c r="R53" s="27">
        <v>160</v>
      </c>
      <c r="S53" s="28">
        <v>450</v>
      </c>
      <c r="T53" s="31">
        <v>270</v>
      </c>
      <c r="U53" s="19">
        <v>-290</v>
      </c>
      <c r="V53" s="26">
        <v>0</v>
      </c>
      <c r="W53" s="26"/>
      <c r="X53" s="27">
        <v>270</v>
      </c>
      <c r="Y53" s="28">
        <f t="shared" si="0"/>
        <v>720</v>
      </c>
      <c r="Z53" s="29">
        <v>384.45925</v>
      </c>
      <c r="AA53" s="29">
        <v>0</v>
      </c>
      <c r="AB53" s="27" t="s">
        <v>133</v>
      </c>
      <c r="AC53" s="2" t="s">
        <v>72</v>
      </c>
    </row>
    <row r="54" spans="1:29" ht="14.4" x14ac:dyDescent="0.3">
      <c r="A54" s="22" t="s">
        <v>94</v>
      </c>
      <c r="B54" s="23" t="s">
        <v>43</v>
      </c>
      <c r="C54" s="30" t="s">
        <v>137</v>
      </c>
      <c r="D54" s="23">
        <v>30</v>
      </c>
      <c r="E54" s="23" t="s">
        <v>39</v>
      </c>
      <c r="F54" s="23">
        <v>89.8</v>
      </c>
      <c r="G54" s="24">
        <v>90</v>
      </c>
      <c r="H54" s="24">
        <v>0.61260000000000003</v>
      </c>
      <c r="I54" s="31">
        <v>220</v>
      </c>
      <c r="J54" s="19">
        <v>-235</v>
      </c>
      <c r="K54" s="31">
        <v>235</v>
      </c>
      <c r="L54" s="26"/>
      <c r="M54" s="27">
        <v>235</v>
      </c>
      <c r="N54" s="31">
        <v>150</v>
      </c>
      <c r="O54" s="31">
        <v>160</v>
      </c>
      <c r="P54" s="19">
        <v>-167.5</v>
      </c>
      <c r="Q54" s="26"/>
      <c r="R54" s="27">
        <v>160</v>
      </c>
      <c r="S54" s="28">
        <v>395</v>
      </c>
      <c r="T54" s="31">
        <v>270</v>
      </c>
      <c r="U54" s="31">
        <v>285</v>
      </c>
      <c r="V54" s="31">
        <v>292.5</v>
      </c>
      <c r="W54" s="26"/>
      <c r="X54" s="27">
        <v>292.5</v>
      </c>
      <c r="Y54" s="28">
        <f t="shared" si="0"/>
        <v>687.5</v>
      </c>
      <c r="Z54" s="29">
        <v>293.17599999999999</v>
      </c>
      <c r="AA54" s="29">
        <v>331.28887999999995</v>
      </c>
      <c r="AB54" s="27" t="s">
        <v>118</v>
      </c>
      <c r="AC54" s="2" t="s">
        <v>72</v>
      </c>
    </row>
    <row r="55" spans="1:29" ht="14.4" x14ac:dyDescent="0.3">
      <c r="A55" s="22" t="s">
        <v>94</v>
      </c>
      <c r="B55" s="23" t="s">
        <v>43</v>
      </c>
      <c r="C55" s="30" t="s">
        <v>139</v>
      </c>
      <c r="D55" s="23">
        <v>32</v>
      </c>
      <c r="E55" s="23" t="s">
        <v>39</v>
      </c>
      <c r="F55" s="23">
        <v>87.2</v>
      </c>
      <c r="G55" s="24">
        <v>90</v>
      </c>
      <c r="H55" s="24">
        <v>0.623</v>
      </c>
      <c r="I55" s="31">
        <v>240</v>
      </c>
      <c r="J55" s="31">
        <v>260</v>
      </c>
      <c r="K55" s="31">
        <v>267.5</v>
      </c>
      <c r="L55" s="26"/>
      <c r="M55" s="27">
        <v>267.5</v>
      </c>
      <c r="N55" s="31">
        <v>120</v>
      </c>
      <c r="O55" s="31">
        <v>140</v>
      </c>
      <c r="P55" s="31">
        <v>150</v>
      </c>
      <c r="Q55" s="26"/>
      <c r="R55" s="27">
        <v>140</v>
      </c>
      <c r="S55" s="28">
        <v>407.5</v>
      </c>
      <c r="T55" s="31">
        <v>250</v>
      </c>
      <c r="U55" s="31">
        <v>260</v>
      </c>
      <c r="V55" s="31">
        <v>270</v>
      </c>
      <c r="W55" s="26"/>
      <c r="X55" s="27">
        <v>270</v>
      </c>
      <c r="Y55" s="28">
        <f t="shared" si="0"/>
        <v>677.5</v>
      </c>
      <c r="Z55" s="29">
        <v>376.65600000000001</v>
      </c>
      <c r="AA55" s="29">
        <v>0</v>
      </c>
      <c r="AB55" s="27" t="s">
        <v>114</v>
      </c>
      <c r="AC55" s="2" t="s">
        <v>72</v>
      </c>
    </row>
    <row r="56" spans="1:29" ht="14.4" x14ac:dyDescent="0.3">
      <c r="A56" s="22" t="s">
        <v>94</v>
      </c>
      <c r="B56" s="23" t="s">
        <v>43</v>
      </c>
      <c r="C56" s="30" t="s">
        <v>126</v>
      </c>
      <c r="D56" s="23">
        <v>26</v>
      </c>
      <c r="E56" s="23" t="s">
        <v>39</v>
      </c>
      <c r="F56" s="23">
        <v>87</v>
      </c>
      <c r="G56" s="24">
        <v>90</v>
      </c>
      <c r="H56" s="24">
        <v>0.62385000000000002</v>
      </c>
      <c r="I56" s="31">
        <v>210</v>
      </c>
      <c r="J56" s="31">
        <v>225</v>
      </c>
      <c r="K56" s="31">
        <v>240</v>
      </c>
      <c r="L56" s="26"/>
      <c r="M56" s="27">
        <v>240</v>
      </c>
      <c r="N56" s="31">
        <v>170</v>
      </c>
      <c r="O56" s="31">
        <v>180</v>
      </c>
      <c r="P56" s="19">
        <v>-185</v>
      </c>
      <c r="Q56" s="26"/>
      <c r="R56" s="27">
        <v>180</v>
      </c>
      <c r="S56" s="28">
        <v>420</v>
      </c>
      <c r="T56" s="31">
        <v>255</v>
      </c>
      <c r="U56" s="19">
        <v>-265</v>
      </c>
      <c r="V56" s="26">
        <v>0</v>
      </c>
      <c r="W56" s="26"/>
      <c r="X56" s="27">
        <v>255</v>
      </c>
      <c r="Y56" s="28">
        <f t="shared" si="0"/>
        <v>675</v>
      </c>
      <c r="Z56" s="29">
        <v>471.05312500000002</v>
      </c>
      <c r="AA56" s="29">
        <v>0</v>
      </c>
      <c r="AB56" s="27" t="s">
        <v>117</v>
      </c>
      <c r="AC56" s="2" t="s">
        <v>72</v>
      </c>
    </row>
    <row r="57" spans="1:29" ht="14.4" x14ac:dyDescent="0.3">
      <c r="A57" s="22" t="s">
        <v>94</v>
      </c>
      <c r="B57" s="23" t="s">
        <v>54</v>
      </c>
      <c r="C57" s="30" t="s">
        <v>123</v>
      </c>
      <c r="D57" s="23">
        <v>24</v>
      </c>
      <c r="E57" s="23" t="s">
        <v>39</v>
      </c>
      <c r="F57" s="23">
        <v>98.9</v>
      </c>
      <c r="G57" s="24">
        <v>100</v>
      </c>
      <c r="H57" s="24">
        <v>0.58535000000000004</v>
      </c>
      <c r="I57" s="31">
        <v>240</v>
      </c>
      <c r="J57" s="31">
        <v>262.5</v>
      </c>
      <c r="K57" s="31">
        <v>270</v>
      </c>
      <c r="L57" s="26"/>
      <c r="M57" s="27">
        <v>270</v>
      </c>
      <c r="N57" s="31">
        <v>140</v>
      </c>
      <c r="O57" s="19">
        <v>-150</v>
      </c>
      <c r="P57" s="26">
        <v>0</v>
      </c>
      <c r="Q57" s="26"/>
      <c r="R57" s="27">
        <v>140</v>
      </c>
      <c r="S57" s="28">
        <v>410</v>
      </c>
      <c r="T57" s="31">
        <v>280</v>
      </c>
      <c r="U57" s="31">
        <v>300</v>
      </c>
      <c r="V57" s="19">
        <v>-310</v>
      </c>
      <c r="W57" s="26"/>
      <c r="X57" s="27">
        <v>300</v>
      </c>
      <c r="Y57" s="28">
        <f t="shared" si="0"/>
        <v>710</v>
      </c>
      <c r="Z57" s="29">
        <v>368.42399999999998</v>
      </c>
      <c r="AA57" s="29">
        <v>410.05591199999998</v>
      </c>
      <c r="AB57" s="27" t="s">
        <v>129</v>
      </c>
      <c r="AC57" s="2" t="s">
        <v>72</v>
      </c>
    </row>
    <row r="58" spans="1:29" ht="14.4" x14ac:dyDescent="0.3">
      <c r="A58" s="22" t="s">
        <v>101</v>
      </c>
      <c r="B58" s="23" t="s">
        <v>70</v>
      </c>
      <c r="C58" s="30" t="s">
        <v>119</v>
      </c>
      <c r="D58" s="23">
        <v>22</v>
      </c>
      <c r="E58" s="23" t="s">
        <v>39</v>
      </c>
      <c r="F58" s="23">
        <v>108.4</v>
      </c>
      <c r="G58" s="24">
        <v>110</v>
      </c>
      <c r="H58" s="24">
        <v>0.56484999999999996</v>
      </c>
      <c r="I58" s="31">
        <v>380</v>
      </c>
      <c r="J58" s="31">
        <v>405</v>
      </c>
      <c r="K58" s="21">
        <v>415</v>
      </c>
      <c r="L58" s="26"/>
      <c r="M58" s="27">
        <v>415</v>
      </c>
      <c r="N58" s="19">
        <v>-210</v>
      </c>
      <c r="O58" s="31">
        <v>215</v>
      </c>
      <c r="P58" s="31">
        <v>222.5</v>
      </c>
      <c r="Q58" s="26"/>
      <c r="R58" s="27">
        <v>222.5</v>
      </c>
      <c r="S58" s="28">
        <v>637.5</v>
      </c>
      <c r="T58" s="31">
        <v>380</v>
      </c>
      <c r="U58" s="31">
        <v>405</v>
      </c>
      <c r="V58" s="21">
        <v>415</v>
      </c>
      <c r="W58" s="26"/>
      <c r="X58" s="27">
        <v>415</v>
      </c>
      <c r="Y58" s="20">
        <f t="shared" si="0"/>
        <v>1052.5</v>
      </c>
      <c r="Z58" s="29">
        <v>348.328125</v>
      </c>
      <c r="AA58" s="29">
        <v>399.532359375</v>
      </c>
      <c r="AB58" s="27" t="s">
        <v>148</v>
      </c>
      <c r="AC58" s="2" t="s">
        <v>72</v>
      </c>
    </row>
    <row r="59" spans="1:29" ht="14.4" x14ac:dyDescent="0.3">
      <c r="A59" s="22" t="s">
        <v>101</v>
      </c>
      <c r="B59" s="23" t="s">
        <v>28</v>
      </c>
      <c r="C59" s="30" t="s">
        <v>141</v>
      </c>
      <c r="D59" s="23">
        <v>32</v>
      </c>
      <c r="E59" s="23" t="s">
        <v>39</v>
      </c>
      <c r="F59" s="23">
        <v>107.2</v>
      </c>
      <c r="G59" s="24">
        <v>110</v>
      </c>
      <c r="H59" s="24">
        <v>0.56675000000000009</v>
      </c>
      <c r="I59" s="31">
        <v>300</v>
      </c>
      <c r="J59" s="19">
        <v>-350</v>
      </c>
      <c r="K59" s="19">
        <v>-350</v>
      </c>
      <c r="L59" s="26"/>
      <c r="M59" s="27">
        <v>300</v>
      </c>
      <c r="N59" s="31">
        <v>180</v>
      </c>
      <c r="O59" s="19">
        <v>-190</v>
      </c>
      <c r="P59" s="31">
        <v>190</v>
      </c>
      <c r="Q59" s="26"/>
      <c r="R59" s="27">
        <v>190</v>
      </c>
      <c r="S59" s="28">
        <v>490</v>
      </c>
      <c r="T59" s="31">
        <v>310</v>
      </c>
      <c r="U59" s="19">
        <v>-325</v>
      </c>
      <c r="V59" s="26">
        <v>0</v>
      </c>
      <c r="W59" s="26"/>
      <c r="X59" s="27">
        <v>310</v>
      </c>
      <c r="Y59" s="28">
        <f t="shared" si="0"/>
        <v>800</v>
      </c>
      <c r="Z59" s="29">
        <v>386.890625</v>
      </c>
      <c r="AA59" s="29">
        <v>398.88423437499995</v>
      </c>
      <c r="AB59" s="27" t="s">
        <v>145</v>
      </c>
      <c r="AC59" s="2" t="s">
        <v>72</v>
      </c>
    </row>
    <row r="60" spans="1:29" ht="14.4" x14ac:dyDescent="0.3">
      <c r="A60" s="22" t="s">
        <v>101</v>
      </c>
      <c r="B60" s="23" t="s">
        <v>28</v>
      </c>
      <c r="C60" s="30" t="s">
        <v>144</v>
      </c>
      <c r="D60" s="23">
        <v>35</v>
      </c>
      <c r="E60" s="23" t="s">
        <v>39</v>
      </c>
      <c r="F60" s="23">
        <v>102.3</v>
      </c>
      <c r="G60" s="24">
        <v>110</v>
      </c>
      <c r="H60" s="24">
        <v>0.57604999999999995</v>
      </c>
      <c r="I60" s="31">
        <v>250</v>
      </c>
      <c r="J60" s="31">
        <v>265</v>
      </c>
      <c r="K60" s="31">
        <v>275</v>
      </c>
      <c r="L60" s="26"/>
      <c r="M60" s="27">
        <v>275</v>
      </c>
      <c r="N60" s="31">
        <v>152.5</v>
      </c>
      <c r="O60" s="31">
        <v>160</v>
      </c>
      <c r="P60" s="31">
        <v>165</v>
      </c>
      <c r="Q60" s="26"/>
      <c r="R60" s="27">
        <v>165</v>
      </c>
      <c r="S60" s="28">
        <v>440</v>
      </c>
      <c r="T60" s="31">
        <v>270</v>
      </c>
      <c r="U60" s="31">
        <v>285</v>
      </c>
      <c r="V60" s="31">
        <v>300</v>
      </c>
      <c r="W60" s="26"/>
      <c r="X60" s="27">
        <v>300</v>
      </c>
      <c r="Y60" s="28">
        <f t="shared" si="0"/>
        <v>740</v>
      </c>
      <c r="Z60" s="29">
        <v>426.27699999999999</v>
      </c>
      <c r="AA60" s="29">
        <v>0</v>
      </c>
      <c r="AB60" s="27" t="s">
        <v>146</v>
      </c>
      <c r="AC60" s="2" t="s">
        <v>72</v>
      </c>
    </row>
    <row r="61" spans="1:29" ht="14.4" x14ac:dyDescent="0.3">
      <c r="A61" s="22" t="s">
        <v>101</v>
      </c>
      <c r="B61" s="23" t="s">
        <v>28</v>
      </c>
      <c r="C61" s="30" t="s">
        <v>128</v>
      </c>
      <c r="D61" s="23">
        <v>26</v>
      </c>
      <c r="E61" s="23" t="s">
        <v>39</v>
      </c>
      <c r="F61" s="23">
        <v>104.5</v>
      </c>
      <c r="G61" s="24">
        <v>110</v>
      </c>
      <c r="H61" s="24">
        <v>0.5716</v>
      </c>
      <c r="I61" s="31">
        <v>250</v>
      </c>
      <c r="J61" s="31">
        <v>265</v>
      </c>
      <c r="K61" s="19">
        <v>-275</v>
      </c>
      <c r="L61" s="26"/>
      <c r="M61" s="27">
        <v>265</v>
      </c>
      <c r="N61" s="31">
        <v>160</v>
      </c>
      <c r="O61" s="31">
        <v>170</v>
      </c>
      <c r="P61" s="31">
        <v>180</v>
      </c>
      <c r="Q61" s="26"/>
      <c r="R61" s="27">
        <v>180</v>
      </c>
      <c r="S61" s="28">
        <v>445</v>
      </c>
      <c r="T61" s="19">
        <v>-270</v>
      </c>
      <c r="U61" s="31">
        <v>285</v>
      </c>
      <c r="V61" s="19">
        <v>-300</v>
      </c>
      <c r="W61" s="26"/>
      <c r="X61" s="27">
        <v>285</v>
      </c>
      <c r="Y61" s="28">
        <f t="shared" si="0"/>
        <v>730</v>
      </c>
      <c r="Z61" s="29">
        <v>415.5985</v>
      </c>
      <c r="AA61" s="29">
        <v>0</v>
      </c>
      <c r="AB61" s="27" t="s">
        <v>140</v>
      </c>
      <c r="AC61" s="2" t="s">
        <v>72</v>
      </c>
    </row>
    <row r="62" spans="1:29" ht="14.4" x14ac:dyDescent="0.3">
      <c r="A62" s="22" t="s">
        <v>101</v>
      </c>
      <c r="B62" s="23" t="s">
        <v>70</v>
      </c>
      <c r="C62" s="30" t="s">
        <v>116</v>
      </c>
      <c r="D62" s="23">
        <v>21</v>
      </c>
      <c r="E62" s="23" t="s">
        <v>39</v>
      </c>
      <c r="F62" s="23">
        <v>104.7</v>
      </c>
      <c r="G62" s="24">
        <v>110</v>
      </c>
      <c r="H62" s="24">
        <v>0.57125000000000004</v>
      </c>
      <c r="I62" s="31">
        <v>235</v>
      </c>
      <c r="J62" s="31">
        <v>250</v>
      </c>
      <c r="K62" s="31">
        <v>260</v>
      </c>
      <c r="L62" s="26"/>
      <c r="M62" s="27">
        <v>260</v>
      </c>
      <c r="N62" s="19">
        <v>-145</v>
      </c>
      <c r="O62" s="31">
        <v>150</v>
      </c>
      <c r="P62" s="31">
        <v>157.5</v>
      </c>
      <c r="Q62" s="26"/>
      <c r="R62" s="27">
        <v>157.5</v>
      </c>
      <c r="S62" s="28">
        <v>417.5</v>
      </c>
      <c r="T62" s="31">
        <v>250</v>
      </c>
      <c r="U62" s="31">
        <v>270</v>
      </c>
      <c r="V62" s="19">
        <v>-282.5</v>
      </c>
      <c r="W62" s="26"/>
      <c r="X62" s="27">
        <v>270</v>
      </c>
      <c r="Y62" s="28">
        <f t="shared" ref="Y62:Y93" si="1">M62+R62+X62</f>
        <v>687.5</v>
      </c>
      <c r="Z62" s="29">
        <v>421.16250000000002</v>
      </c>
      <c r="AA62" s="29">
        <v>0</v>
      </c>
      <c r="AB62" s="27" t="s">
        <v>136</v>
      </c>
      <c r="AC62" s="2" t="s">
        <v>72</v>
      </c>
    </row>
    <row r="63" spans="1:29" ht="14.4" x14ac:dyDescent="0.3">
      <c r="A63" s="22" t="s">
        <v>101</v>
      </c>
      <c r="B63" s="23" t="s">
        <v>28</v>
      </c>
      <c r="C63" s="30" t="s">
        <v>147</v>
      </c>
      <c r="D63" s="23">
        <v>36</v>
      </c>
      <c r="E63" s="23" t="s">
        <v>39</v>
      </c>
      <c r="F63" s="23">
        <v>107.9</v>
      </c>
      <c r="G63" s="24">
        <v>110</v>
      </c>
      <c r="H63" s="24">
        <v>0.56640000000000001</v>
      </c>
      <c r="I63" s="19">
        <v>-250</v>
      </c>
      <c r="J63" s="19">
        <v>-250</v>
      </c>
      <c r="K63" s="31">
        <v>250</v>
      </c>
      <c r="L63" s="26"/>
      <c r="M63" s="27">
        <v>250</v>
      </c>
      <c r="N63" s="31">
        <v>140</v>
      </c>
      <c r="O63" s="31">
        <v>150</v>
      </c>
      <c r="P63" s="19">
        <v>-155</v>
      </c>
      <c r="Q63" s="26"/>
      <c r="R63" s="27">
        <v>150</v>
      </c>
      <c r="S63" s="28">
        <v>400</v>
      </c>
      <c r="T63" s="31">
        <v>240</v>
      </c>
      <c r="U63" s="31">
        <v>255</v>
      </c>
      <c r="V63" s="31">
        <v>265</v>
      </c>
      <c r="W63" s="26"/>
      <c r="X63" s="27">
        <v>265</v>
      </c>
      <c r="Y63" s="28">
        <f t="shared" si="1"/>
        <v>665</v>
      </c>
      <c r="Z63" s="29">
        <v>453.40000000000009</v>
      </c>
      <c r="AA63" s="29">
        <v>0</v>
      </c>
      <c r="AB63" s="27" t="s">
        <v>193</v>
      </c>
      <c r="AC63" s="2" t="s">
        <v>72</v>
      </c>
    </row>
    <row r="64" spans="1:29" ht="14.4" x14ac:dyDescent="0.3">
      <c r="A64" s="22" t="s">
        <v>101</v>
      </c>
      <c r="B64" s="23" t="s">
        <v>28</v>
      </c>
      <c r="C64" s="30" t="s">
        <v>124</v>
      </c>
      <c r="D64" s="23">
        <v>25</v>
      </c>
      <c r="E64" s="23" t="s">
        <v>39</v>
      </c>
      <c r="F64" s="23">
        <v>106.5</v>
      </c>
      <c r="G64" s="24">
        <v>110</v>
      </c>
      <c r="H64" s="24">
        <v>0.56794999999999995</v>
      </c>
      <c r="I64" s="31">
        <v>185</v>
      </c>
      <c r="J64" s="31">
        <v>195</v>
      </c>
      <c r="K64" s="31">
        <v>205</v>
      </c>
      <c r="L64" s="26"/>
      <c r="M64" s="27">
        <v>205</v>
      </c>
      <c r="N64" s="31">
        <v>100</v>
      </c>
      <c r="O64" s="31">
        <v>112.5</v>
      </c>
      <c r="P64" s="26">
        <v>0</v>
      </c>
      <c r="Q64" s="26"/>
      <c r="R64" s="27">
        <v>112.5</v>
      </c>
      <c r="S64" s="28">
        <v>317.5</v>
      </c>
      <c r="T64" s="31">
        <v>195</v>
      </c>
      <c r="U64" s="31">
        <v>207.5</v>
      </c>
      <c r="V64" s="31">
        <v>225</v>
      </c>
      <c r="W64" s="26"/>
      <c r="X64" s="27">
        <v>225</v>
      </c>
      <c r="Y64" s="28">
        <f t="shared" si="1"/>
        <v>542.5</v>
      </c>
      <c r="Z64" s="29">
        <v>394.90875</v>
      </c>
      <c r="AA64" s="29">
        <v>394.90875</v>
      </c>
      <c r="AB64" s="27" t="s">
        <v>194</v>
      </c>
      <c r="AC64" s="2" t="s">
        <v>72</v>
      </c>
    </row>
    <row r="65" spans="1:29" ht="14.4" x14ac:dyDescent="0.3">
      <c r="A65" s="22" t="s">
        <v>101</v>
      </c>
      <c r="B65" s="23" t="s">
        <v>43</v>
      </c>
      <c r="C65" s="30" t="s">
        <v>138</v>
      </c>
      <c r="D65" s="23">
        <v>30</v>
      </c>
      <c r="E65" s="23" t="s">
        <v>39</v>
      </c>
      <c r="F65" s="23">
        <v>120</v>
      </c>
      <c r="G65" s="24">
        <v>125</v>
      </c>
      <c r="H65" s="24">
        <v>0.55095000000000005</v>
      </c>
      <c r="I65" s="31">
        <v>297.5</v>
      </c>
      <c r="J65" s="31">
        <v>310</v>
      </c>
      <c r="K65" s="31">
        <v>317.5</v>
      </c>
      <c r="L65" s="26"/>
      <c r="M65" s="27">
        <v>317.5</v>
      </c>
      <c r="N65" s="31">
        <v>200</v>
      </c>
      <c r="O65" s="19">
        <v>-210</v>
      </c>
      <c r="P65" s="31">
        <v>210</v>
      </c>
      <c r="Q65" s="26"/>
      <c r="R65" s="27">
        <v>210</v>
      </c>
      <c r="S65" s="28">
        <v>527.5</v>
      </c>
      <c r="T65" s="31">
        <v>330</v>
      </c>
      <c r="U65" s="31">
        <v>357.5</v>
      </c>
      <c r="V65" s="19">
        <v>-372.5</v>
      </c>
      <c r="W65" s="26"/>
      <c r="X65" s="27">
        <v>357.5</v>
      </c>
      <c r="Y65" s="28">
        <f t="shared" si="1"/>
        <v>885</v>
      </c>
      <c r="Z65" s="29">
        <v>431.29537500000004</v>
      </c>
      <c r="AA65" s="29">
        <v>0</v>
      </c>
      <c r="AB65" s="27" t="s">
        <v>167</v>
      </c>
      <c r="AC65" s="2" t="s">
        <v>72</v>
      </c>
    </row>
    <row r="66" spans="1:29" ht="14.4" x14ac:dyDescent="0.3">
      <c r="A66" s="22" t="s">
        <v>101</v>
      </c>
      <c r="B66" s="23" t="s">
        <v>43</v>
      </c>
      <c r="C66" s="30" t="s">
        <v>135</v>
      </c>
      <c r="D66" s="23">
        <v>29</v>
      </c>
      <c r="E66" s="23" t="s">
        <v>39</v>
      </c>
      <c r="F66" s="23">
        <v>111.6</v>
      </c>
      <c r="G66" s="24">
        <v>125</v>
      </c>
      <c r="H66" s="24">
        <v>0.5603499999999999</v>
      </c>
      <c r="I66" s="31">
        <v>240</v>
      </c>
      <c r="J66" s="31">
        <v>255</v>
      </c>
      <c r="K66" s="31">
        <v>265</v>
      </c>
      <c r="L66" s="26"/>
      <c r="M66" s="27">
        <v>265</v>
      </c>
      <c r="N66" s="19">
        <v>-150</v>
      </c>
      <c r="O66" s="31">
        <v>150</v>
      </c>
      <c r="P66" s="31">
        <v>160</v>
      </c>
      <c r="Q66" s="26"/>
      <c r="R66" s="27">
        <v>160</v>
      </c>
      <c r="S66" s="28">
        <v>425</v>
      </c>
      <c r="T66" s="31">
        <v>345</v>
      </c>
      <c r="U66" s="31">
        <v>375</v>
      </c>
      <c r="V66" s="26">
        <v>0</v>
      </c>
      <c r="W66" s="26"/>
      <c r="X66" s="27">
        <v>375</v>
      </c>
      <c r="Y66" s="28">
        <f t="shared" si="1"/>
        <v>800</v>
      </c>
      <c r="Z66" s="29">
        <v>308.11287499999997</v>
      </c>
      <c r="AA66" s="29">
        <v>0</v>
      </c>
      <c r="AB66" s="27" t="s">
        <v>169</v>
      </c>
      <c r="AC66" s="2" t="s">
        <v>72</v>
      </c>
    </row>
    <row r="67" spans="1:29" ht="14.4" x14ac:dyDescent="0.3">
      <c r="A67" s="22" t="s">
        <v>101</v>
      </c>
      <c r="B67" s="23" t="s">
        <v>43</v>
      </c>
      <c r="C67" s="30" t="s">
        <v>130</v>
      </c>
      <c r="D67" s="23">
        <v>28</v>
      </c>
      <c r="E67" s="23" t="s">
        <v>39</v>
      </c>
      <c r="F67" s="23">
        <v>121.8</v>
      </c>
      <c r="G67" s="24">
        <v>125</v>
      </c>
      <c r="H67" s="24">
        <v>0.54905000000000004</v>
      </c>
      <c r="I67" s="31">
        <v>220</v>
      </c>
      <c r="J67" s="31">
        <v>240</v>
      </c>
      <c r="K67" s="19">
        <v>-245</v>
      </c>
      <c r="L67" s="26"/>
      <c r="M67" s="27">
        <v>240</v>
      </c>
      <c r="N67" s="31">
        <v>150</v>
      </c>
      <c r="O67" s="31">
        <v>160</v>
      </c>
      <c r="P67" s="19">
        <v>-167.5</v>
      </c>
      <c r="Q67" s="26"/>
      <c r="R67" s="27">
        <v>160</v>
      </c>
      <c r="S67" s="28">
        <v>400</v>
      </c>
      <c r="T67" s="31">
        <v>260</v>
      </c>
      <c r="U67" s="19">
        <v>-280</v>
      </c>
      <c r="V67" s="31">
        <v>280</v>
      </c>
      <c r="W67" s="26"/>
      <c r="X67" s="27">
        <v>280</v>
      </c>
      <c r="Y67" s="28">
        <f t="shared" si="1"/>
        <v>680</v>
      </c>
      <c r="Z67" s="29">
        <v>404.255</v>
      </c>
      <c r="AA67" s="29">
        <v>0</v>
      </c>
      <c r="AB67" s="27" t="s">
        <v>159</v>
      </c>
      <c r="AC67" s="2" t="s">
        <v>72</v>
      </c>
    </row>
    <row r="68" spans="1:29" ht="14.4" x14ac:dyDescent="0.3">
      <c r="A68" s="22" t="s">
        <v>101</v>
      </c>
      <c r="B68" s="23" t="s">
        <v>43</v>
      </c>
      <c r="C68" s="30" t="s">
        <v>132</v>
      </c>
      <c r="D68" s="23">
        <v>28</v>
      </c>
      <c r="E68" s="23" t="s">
        <v>39</v>
      </c>
      <c r="F68" s="23">
        <v>125.1</v>
      </c>
      <c r="G68" s="24">
        <v>140</v>
      </c>
      <c r="H68" s="24">
        <v>0.54535</v>
      </c>
      <c r="I68" s="31">
        <v>255</v>
      </c>
      <c r="J68" s="31">
        <v>270</v>
      </c>
      <c r="K68" s="31">
        <v>285</v>
      </c>
      <c r="L68" s="26"/>
      <c r="M68" s="27">
        <v>285</v>
      </c>
      <c r="N68" s="31">
        <v>160</v>
      </c>
      <c r="O68" s="19">
        <v>-172.5</v>
      </c>
      <c r="P68" s="31">
        <v>172.5</v>
      </c>
      <c r="Q68" s="26"/>
      <c r="R68" s="27">
        <v>172.5</v>
      </c>
      <c r="S68" s="28">
        <v>457.5</v>
      </c>
      <c r="T68" s="19">
        <v>-275</v>
      </c>
      <c r="U68" s="31">
        <v>275</v>
      </c>
      <c r="V68" s="19">
        <v>-290</v>
      </c>
      <c r="W68" s="26"/>
      <c r="X68" s="27">
        <v>275</v>
      </c>
      <c r="Y68" s="28">
        <f t="shared" si="1"/>
        <v>732.5</v>
      </c>
      <c r="Z68" s="29">
        <v>440.53199999999998</v>
      </c>
      <c r="AA68" s="29">
        <v>0</v>
      </c>
      <c r="AB68" s="27" t="s">
        <v>161</v>
      </c>
      <c r="AC68" s="2" t="s">
        <v>72</v>
      </c>
    </row>
    <row r="69" spans="1:29" ht="14.4" x14ac:dyDescent="0.3">
      <c r="A69" s="22" t="s">
        <v>101</v>
      </c>
      <c r="B69" s="23" t="s">
        <v>43</v>
      </c>
      <c r="C69" s="30" t="s">
        <v>142</v>
      </c>
      <c r="D69" s="23">
        <v>33</v>
      </c>
      <c r="E69" s="23" t="s">
        <v>39</v>
      </c>
      <c r="F69" s="23">
        <v>184.6</v>
      </c>
      <c r="G69" s="24" t="s">
        <v>60</v>
      </c>
      <c r="H69" s="24">
        <v>0.49915999999999999</v>
      </c>
      <c r="I69" s="31">
        <v>300</v>
      </c>
      <c r="J69" s="31">
        <v>320</v>
      </c>
      <c r="K69" s="31">
        <v>332.5</v>
      </c>
      <c r="L69" s="26"/>
      <c r="M69" s="27">
        <v>332.5</v>
      </c>
      <c r="N69" s="31">
        <v>170</v>
      </c>
      <c r="O69" s="31">
        <v>180</v>
      </c>
      <c r="P69" s="31">
        <v>185</v>
      </c>
      <c r="Q69" s="26"/>
      <c r="R69" s="27">
        <v>185</v>
      </c>
      <c r="S69" s="28">
        <v>517.5</v>
      </c>
      <c r="T69" s="31">
        <v>300</v>
      </c>
      <c r="U69" s="31">
        <v>320</v>
      </c>
      <c r="V69" s="19">
        <v>-335</v>
      </c>
      <c r="W69" s="26"/>
      <c r="X69" s="27">
        <v>320</v>
      </c>
      <c r="Y69" s="28">
        <f t="shared" si="1"/>
        <v>837.5</v>
      </c>
      <c r="Z69" s="29">
        <v>392.734375</v>
      </c>
      <c r="AA69" s="29">
        <v>0</v>
      </c>
      <c r="AB69" s="27" t="s">
        <v>166</v>
      </c>
      <c r="AC69" s="2" t="s">
        <v>72</v>
      </c>
    </row>
    <row r="70" spans="1:29" ht="14.4" x14ac:dyDescent="0.3">
      <c r="A70" s="22" t="s">
        <v>101</v>
      </c>
      <c r="B70" s="23" t="s">
        <v>43</v>
      </c>
      <c r="C70" s="30" t="s">
        <v>125</v>
      </c>
      <c r="D70" s="23">
        <v>25</v>
      </c>
      <c r="E70" s="23" t="s">
        <v>39</v>
      </c>
      <c r="F70" s="23">
        <v>145.9</v>
      </c>
      <c r="G70" s="24" t="s">
        <v>60</v>
      </c>
      <c r="H70" s="24">
        <v>0.52675000000000005</v>
      </c>
      <c r="I70" s="31">
        <v>235</v>
      </c>
      <c r="J70" s="31">
        <v>245</v>
      </c>
      <c r="K70" s="31">
        <v>255</v>
      </c>
      <c r="L70" s="26"/>
      <c r="M70" s="27">
        <v>255</v>
      </c>
      <c r="N70" s="31">
        <v>100</v>
      </c>
      <c r="O70" s="19">
        <v>-110</v>
      </c>
      <c r="P70" s="31">
        <v>115</v>
      </c>
      <c r="Q70" s="26"/>
      <c r="R70" s="27">
        <v>115</v>
      </c>
      <c r="S70" s="28">
        <v>370</v>
      </c>
      <c r="T70" s="31">
        <v>200</v>
      </c>
      <c r="U70" s="31">
        <v>220</v>
      </c>
      <c r="V70" s="31">
        <v>245</v>
      </c>
      <c r="W70" s="26"/>
      <c r="X70" s="27">
        <v>245</v>
      </c>
      <c r="Y70" s="28">
        <f t="shared" si="1"/>
        <v>615</v>
      </c>
      <c r="Z70" s="29">
        <v>409.00200000000001</v>
      </c>
      <c r="AA70" s="29">
        <v>431.49710999999996</v>
      </c>
      <c r="AB70" s="27" t="s">
        <v>154</v>
      </c>
      <c r="AC70" s="2" t="s">
        <v>72</v>
      </c>
    </row>
    <row r="71" spans="1:29" ht="14.4" x14ac:dyDescent="0.3">
      <c r="A71" s="22" t="s">
        <v>94</v>
      </c>
      <c r="B71" s="23" t="s">
        <v>54</v>
      </c>
      <c r="C71" s="30" t="s">
        <v>153</v>
      </c>
      <c r="D71" s="23">
        <v>44</v>
      </c>
      <c r="E71" s="23" t="s">
        <v>150</v>
      </c>
      <c r="F71" s="23">
        <v>82.4</v>
      </c>
      <c r="G71" s="24">
        <v>82.5</v>
      </c>
      <c r="H71" s="24">
        <v>0.64510000000000001</v>
      </c>
      <c r="I71" s="31">
        <v>165</v>
      </c>
      <c r="J71" s="19">
        <v>-180</v>
      </c>
      <c r="K71" s="19">
        <v>-180</v>
      </c>
      <c r="L71" s="26"/>
      <c r="M71" s="27">
        <v>165</v>
      </c>
      <c r="N71" s="19">
        <v>-95</v>
      </c>
      <c r="O71" s="19">
        <v>-95</v>
      </c>
      <c r="P71" s="31">
        <v>95</v>
      </c>
      <c r="Q71" s="26"/>
      <c r="R71" s="27">
        <v>95</v>
      </c>
      <c r="S71" s="28">
        <v>260</v>
      </c>
      <c r="T71" s="31">
        <v>160</v>
      </c>
      <c r="U71" s="31">
        <v>170</v>
      </c>
      <c r="V71" s="31">
        <v>190</v>
      </c>
      <c r="W71" s="26"/>
      <c r="X71" s="27">
        <v>190</v>
      </c>
      <c r="Y71" s="28">
        <f t="shared" si="1"/>
        <v>450</v>
      </c>
      <c r="Z71" s="29">
        <v>323.95125000000002</v>
      </c>
      <c r="AA71" s="29">
        <v>0</v>
      </c>
      <c r="AB71" s="27" t="s">
        <v>195</v>
      </c>
      <c r="AC71" s="2" t="s">
        <v>72</v>
      </c>
    </row>
    <row r="72" spans="1:29" ht="14.4" x14ac:dyDescent="0.3">
      <c r="A72" s="22" t="s">
        <v>94</v>
      </c>
      <c r="B72" s="23" t="s">
        <v>54</v>
      </c>
      <c r="C72" s="30" t="s">
        <v>149</v>
      </c>
      <c r="D72" s="23">
        <v>40</v>
      </c>
      <c r="E72" s="23" t="s">
        <v>150</v>
      </c>
      <c r="F72" s="23">
        <v>98.5</v>
      </c>
      <c r="G72" s="24">
        <v>100</v>
      </c>
      <c r="H72" s="24">
        <v>0.58504999999999996</v>
      </c>
      <c r="I72" s="31">
        <v>235</v>
      </c>
      <c r="J72" s="31">
        <v>255</v>
      </c>
      <c r="K72" s="19">
        <v>-265</v>
      </c>
      <c r="L72" s="26"/>
      <c r="M72" s="27">
        <v>255</v>
      </c>
      <c r="N72" s="31">
        <v>145</v>
      </c>
      <c r="O72" s="31">
        <v>155</v>
      </c>
      <c r="P72" s="31">
        <v>160</v>
      </c>
      <c r="Q72" s="26"/>
      <c r="R72" s="27">
        <v>160</v>
      </c>
      <c r="S72" s="28">
        <v>415</v>
      </c>
      <c r="T72" s="31">
        <v>250</v>
      </c>
      <c r="U72" s="31">
        <v>260</v>
      </c>
      <c r="V72" s="19">
        <v>-270</v>
      </c>
      <c r="W72" s="26"/>
      <c r="X72" s="27">
        <v>260</v>
      </c>
      <c r="Y72" s="28">
        <f t="shared" si="1"/>
        <v>675</v>
      </c>
      <c r="Z72" s="29">
        <v>0</v>
      </c>
      <c r="AA72" s="29">
        <v>0</v>
      </c>
      <c r="AB72" s="27" t="s">
        <v>196</v>
      </c>
      <c r="AC72" s="2" t="s">
        <v>72</v>
      </c>
    </row>
    <row r="73" spans="1:29" ht="14.4" x14ac:dyDescent="0.3">
      <c r="A73" s="22" t="s">
        <v>101</v>
      </c>
      <c r="B73" s="23" t="s">
        <v>28</v>
      </c>
      <c r="C73" s="30" t="s">
        <v>151</v>
      </c>
      <c r="D73" s="23">
        <v>42</v>
      </c>
      <c r="E73" s="23" t="s">
        <v>150</v>
      </c>
      <c r="F73" s="23">
        <v>106.4</v>
      </c>
      <c r="G73" s="24">
        <v>110</v>
      </c>
      <c r="H73" s="24">
        <v>0.56810000000000005</v>
      </c>
      <c r="I73" s="19">
        <v>-245</v>
      </c>
      <c r="J73" s="31">
        <v>245</v>
      </c>
      <c r="K73" s="19">
        <v>-257.5</v>
      </c>
      <c r="L73" s="26"/>
      <c r="M73" s="27">
        <v>245</v>
      </c>
      <c r="N73" s="31">
        <v>165</v>
      </c>
      <c r="O73" s="31">
        <v>175</v>
      </c>
      <c r="P73" s="31">
        <v>180</v>
      </c>
      <c r="Q73" s="26"/>
      <c r="R73" s="27">
        <v>180</v>
      </c>
      <c r="S73" s="28">
        <v>425</v>
      </c>
      <c r="T73" s="31">
        <v>265</v>
      </c>
      <c r="U73" s="31">
        <v>275</v>
      </c>
      <c r="V73" s="31">
        <v>282.5</v>
      </c>
      <c r="W73" s="26"/>
      <c r="X73" s="27">
        <v>282.5</v>
      </c>
      <c r="Y73" s="28">
        <f t="shared" si="1"/>
        <v>707.5</v>
      </c>
      <c r="Z73" s="29">
        <v>212.23649999999998</v>
      </c>
      <c r="AA73" s="29">
        <v>0</v>
      </c>
      <c r="AB73" s="27" t="s">
        <v>197</v>
      </c>
      <c r="AC73" s="2" t="s">
        <v>72</v>
      </c>
    </row>
    <row r="74" spans="1:29" ht="14.4" x14ac:dyDescent="0.3">
      <c r="A74" s="22" t="s">
        <v>101</v>
      </c>
      <c r="B74" s="23" t="s">
        <v>28</v>
      </c>
      <c r="C74" s="30" t="s">
        <v>152</v>
      </c>
      <c r="D74" s="23">
        <v>43</v>
      </c>
      <c r="E74" s="23" t="s">
        <v>150</v>
      </c>
      <c r="F74" s="23">
        <v>109.8</v>
      </c>
      <c r="G74" s="24">
        <v>110</v>
      </c>
      <c r="H74" s="24">
        <v>0.56274999999999997</v>
      </c>
      <c r="I74" s="31">
        <v>230</v>
      </c>
      <c r="J74" s="31">
        <v>237.5</v>
      </c>
      <c r="K74" s="26">
        <v>0</v>
      </c>
      <c r="L74" s="26"/>
      <c r="M74" s="27">
        <v>237.5</v>
      </c>
      <c r="N74" s="31">
        <v>150</v>
      </c>
      <c r="O74" s="31">
        <v>162.5</v>
      </c>
      <c r="P74" s="31">
        <v>170</v>
      </c>
      <c r="Q74" s="26"/>
      <c r="R74" s="27">
        <v>170</v>
      </c>
      <c r="S74" s="28">
        <v>407.5</v>
      </c>
      <c r="T74" s="31">
        <v>250</v>
      </c>
      <c r="U74" s="31">
        <v>270</v>
      </c>
      <c r="V74" s="31">
        <v>280</v>
      </c>
      <c r="W74" s="26"/>
      <c r="X74" s="27">
        <v>280</v>
      </c>
      <c r="Y74" s="28">
        <f t="shared" si="1"/>
        <v>687.5</v>
      </c>
      <c r="Z74" s="29">
        <v>285.28500000000003</v>
      </c>
      <c r="AA74" s="29">
        <v>0</v>
      </c>
      <c r="AB74" s="27" t="s">
        <v>198</v>
      </c>
      <c r="AC74" s="2" t="s">
        <v>72</v>
      </c>
    </row>
    <row r="75" spans="1:29" ht="14.4" x14ac:dyDescent="0.3">
      <c r="A75" s="22" t="s">
        <v>94</v>
      </c>
      <c r="B75" s="23" t="s">
        <v>43</v>
      </c>
      <c r="C75" s="30" t="s">
        <v>155</v>
      </c>
      <c r="D75" s="23">
        <v>45</v>
      </c>
      <c r="E75" s="23" t="s">
        <v>156</v>
      </c>
      <c r="F75" s="23">
        <v>78.3</v>
      </c>
      <c r="G75" s="24">
        <v>82.5</v>
      </c>
      <c r="H75" s="24">
        <v>0.66759999999999997</v>
      </c>
      <c r="I75" s="31">
        <v>180</v>
      </c>
      <c r="J75" s="31">
        <v>195</v>
      </c>
      <c r="K75" s="31">
        <v>200</v>
      </c>
      <c r="L75" s="26"/>
      <c r="M75" s="27">
        <v>200</v>
      </c>
      <c r="N75" s="31">
        <v>60</v>
      </c>
      <c r="O75" s="31">
        <v>65</v>
      </c>
      <c r="P75" s="26">
        <v>0</v>
      </c>
      <c r="Q75" s="26"/>
      <c r="R75" s="27">
        <v>65</v>
      </c>
      <c r="S75" s="28">
        <v>265</v>
      </c>
      <c r="T75" s="31">
        <v>180</v>
      </c>
      <c r="U75" s="31">
        <v>200</v>
      </c>
      <c r="V75" s="31">
        <v>215.5</v>
      </c>
      <c r="W75" s="26"/>
      <c r="X75" s="27">
        <v>215.5</v>
      </c>
      <c r="Y75" s="28">
        <f t="shared" si="1"/>
        <v>480.5</v>
      </c>
      <c r="Z75" s="29">
        <v>351.26400000000001</v>
      </c>
      <c r="AA75" s="29">
        <v>422.92185599999999</v>
      </c>
      <c r="AB75" s="27" t="s">
        <v>199</v>
      </c>
      <c r="AC75" s="2" t="s">
        <v>72</v>
      </c>
    </row>
    <row r="76" spans="1:29" ht="14.4" x14ac:dyDescent="0.3">
      <c r="A76" s="22" t="s">
        <v>94</v>
      </c>
      <c r="B76" s="23" t="s">
        <v>54</v>
      </c>
      <c r="C76" s="30" t="s">
        <v>157</v>
      </c>
      <c r="D76" s="23">
        <v>45</v>
      </c>
      <c r="E76" s="23" t="s">
        <v>156</v>
      </c>
      <c r="F76" s="23">
        <v>88</v>
      </c>
      <c r="G76" s="24">
        <v>90</v>
      </c>
      <c r="H76" s="24">
        <v>0.61970000000000003</v>
      </c>
      <c r="I76" s="31">
        <v>225</v>
      </c>
      <c r="J76" s="19">
        <v>-245</v>
      </c>
      <c r="K76" s="19">
        <v>-245</v>
      </c>
      <c r="L76" s="26"/>
      <c r="M76" s="27">
        <v>225</v>
      </c>
      <c r="N76" s="31">
        <v>155</v>
      </c>
      <c r="O76" s="31">
        <v>165</v>
      </c>
      <c r="P76" s="31">
        <v>170</v>
      </c>
      <c r="Q76" s="26"/>
      <c r="R76" s="27">
        <v>170</v>
      </c>
      <c r="S76" s="28">
        <v>395</v>
      </c>
      <c r="T76" s="31">
        <v>250</v>
      </c>
      <c r="U76" s="31">
        <v>265</v>
      </c>
      <c r="V76" s="19">
        <v>-270</v>
      </c>
      <c r="W76" s="26"/>
      <c r="X76" s="27">
        <v>265</v>
      </c>
      <c r="Y76" s="28">
        <f t="shared" si="1"/>
        <v>660</v>
      </c>
      <c r="Z76" s="29">
        <v>332.56850000000003</v>
      </c>
      <c r="AA76" s="29">
        <v>387.44230250000004</v>
      </c>
      <c r="AB76" s="27" t="s">
        <v>200</v>
      </c>
      <c r="AC76" s="2" t="s">
        <v>72</v>
      </c>
    </row>
    <row r="77" spans="1:29" ht="14.4" x14ac:dyDescent="0.3">
      <c r="A77" s="22" t="s">
        <v>94</v>
      </c>
      <c r="B77" s="23" t="s">
        <v>54</v>
      </c>
      <c r="C77" s="30" t="s">
        <v>162</v>
      </c>
      <c r="D77" s="23">
        <v>49</v>
      </c>
      <c r="E77" s="23" t="s">
        <v>156</v>
      </c>
      <c r="F77" s="23">
        <v>98.6</v>
      </c>
      <c r="G77" s="24">
        <v>100</v>
      </c>
      <c r="H77" s="24">
        <v>0.58479999999999999</v>
      </c>
      <c r="I77" s="31">
        <v>170</v>
      </c>
      <c r="J77" s="31">
        <v>200</v>
      </c>
      <c r="K77" s="19">
        <v>-220</v>
      </c>
      <c r="L77" s="26"/>
      <c r="M77" s="27">
        <v>200</v>
      </c>
      <c r="N77" s="31">
        <v>120</v>
      </c>
      <c r="O77" s="31">
        <v>130</v>
      </c>
      <c r="P77" s="19">
        <v>-140</v>
      </c>
      <c r="Q77" s="26"/>
      <c r="R77" s="27">
        <v>130</v>
      </c>
      <c r="S77" s="28">
        <v>330</v>
      </c>
      <c r="T77" s="31">
        <v>250</v>
      </c>
      <c r="U77" s="31">
        <v>280</v>
      </c>
      <c r="V77" s="31">
        <v>300</v>
      </c>
      <c r="W77" s="26"/>
      <c r="X77" s="27">
        <v>300</v>
      </c>
      <c r="Y77" s="28">
        <f t="shared" si="1"/>
        <v>630</v>
      </c>
      <c r="Z77" s="29">
        <v>410.22924999999998</v>
      </c>
      <c r="AA77" s="29">
        <v>493.91601699999995</v>
      </c>
      <c r="AB77" s="27" t="s">
        <v>201</v>
      </c>
      <c r="AC77" s="2" t="s">
        <v>72</v>
      </c>
    </row>
    <row r="78" spans="1:29" ht="14.4" x14ac:dyDescent="0.3">
      <c r="A78" s="22" t="s">
        <v>94</v>
      </c>
      <c r="B78" s="23" t="s">
        <v>54</v>
      </c>
      <c r="C78" s="30" t="s">
        <v>160</v>
      </c>
      <c r="D78" s="23">
        <v>49</v>
      </c>
      <c r="E78" s="23" t="s">
        <v>156</v>
      </c>
      <c r="F78" s="23">
        <v>97.2</v>
      </c>
      <c r="G78" s="24">
        <v>100</v>
      </c>
      <c r="H78" s="24">
        <v>0.58855000000000002</v>
      </c>
      <c r="I78" s="31">
        <v>200</v>
      </c>
      <c r="J78" s="31">
        <v>210</v>
      </c>
      <c r="K78" s="19">
        <v>-215</v>
      </c>
      <c r="L78" s="26"/>
      <c r="M78" s="27">
        <v>210</v>
      </c>
      <c r="N78" s="31">
        <v>147.5</v>
      </c>
      <c r="O78" s="31">
        <v>157.5</v>
      </c>
      <c r="P78" s="31">
        <v>160</v>
      </c>
      <c r="Q78" s="26"/>
      <c r="R78" s="27">
        <v>160</v>
      </c>
      <c r="S78" s="28">
        <v>370</v>
      </c>
      <c r="T78" s="31">
        <v>220</v>
      </c>
      <c r="U78" s="31">
        <v>235</v>
      </c>
      <c r="V78" s="31">
        <v>245</v>
      </c>
      <c r="W78" s="26"/>
      <c r="X78" s="27">
        <v>145</v>
      </c>
      <c r="Y78" s="28">
        <f t="shared" si="1"/>
        <v>515</v>
      </c>
      <c r="Z78" s="29">
        <v>399.46887500000003</v>
      </c>
      <c r="AA78" s="29">
        <v>0</v>
      </c>
      <c r="AB78" s="27" t="s">
        <v>202</v>
      </c>
      <c r="AC78" s="2" t="s">
        <v>72</v>
      </c>
    </row>
    <row r="79" spans="1:29" ht="14.4" x14ac:dyDescent="0.3">
      <c r="A79" s="22" t="s">
        <v>101</v>
      </c>
      <c r="B79" s="23" t="s">
        <v>28</v>
      </c>
      <c r="C79" s="30" t="s">
        <v>158</v>
      </c>
      <c r="D79" s="23">
        <v>47</v>
      </c>
      <c r="E79" s="23" t="s">
        <v>156</v>
      </c>
      <c r="F79" s="23">
        <v>104.5</v>
      </c>
      <c r="G79" s="24">
        <v>110</v>
      </c>
      <c r="H79" s="24">
        <v>0.5716</v>
      </c>
      <c r="I79" s="31">
        <v>145</v>
      </c>
      <c r="J79" s="31">
        <v>155</v>
      </c>
      <c r="K79" s="19">
        <v>-162.5</v>
      </c>
      <c r="L79" s="26"/>
      <c r="M79" s="27">
        <v>155</v>
      </c>
      <c r="N79" s="31">
        <v>87.5</v>
      </c>
      <c r="O79" s="31">
        <v>92.5</v>
      </c>
      <c r="P79" s="19">
        <v>-95</v>
      </c>
      <c r="Q79" s="26"/>
      <c r="R79" s="27">
        <v>92.5</v>
      </c>
      <c r="S79" s="28">
        <v>247.5</v>
      </c>
      <c r="T79" s="31">
        <v>157.5</v>
      </c>
      <c r="U79" s="31">
        <v>165</v>
      </c>
      <c r="V79" s="31">
        <v>175</v>
      </c>
      <c r="W79" s="26"/>
      <c r="X79" s="27">
        <v>175</v>
      </c>
      <c r="Y79" s="28">
        <f t="shared" si="1"/>
        <v>422.5</v>
      </c>
      <c r="Z79" s="29">
        <v>373.35400000000004</v>
      </c>
      <c r="AA79" s="29">
        <v>0</v>
      </c>
      <c r="AB79" s="27" t="s">
        <v>203</v>
      </c>
      <c r="AC79" s="2" t="s">
        <v>72</v>
      </c>
    </row>
    <row r="80" spans="1:29" ht="14.4" x14ac:dyDescent="0.3">
      <c r="A80" s="22" t="s">
        <v>94</v>
      </c>
      <c r="B80" s="23" t="s">
        <v>28</v>
      </c>
      <c r="C80" s="30" t="s">
        <v>163</v>
      </c>
      <c r="D80" s="23">
        <v>50</v>
      </c>
      <c r="E80" s="23" t="s">
        <v>164</v>
      </c>
      <c r="F80" s="23">
        <v>73.8</v>
      </c>
      <c r="G80" s="24">
        <v>75</v>
      </c>
      <c r="H80" s="24">
        <v>0.69684999999999997</v>
      </c>
      <c r="I80" s="31">
        <v>165</v>
      </c>
      <c r="J80" s="19">
        <v>-175</v>
      </c>
      <c r="K80" s="19">
        <v>-175</v>
      </c>
      <c r="L80" s="26"/>
      <c r="M80" s="27">
        <v>165</v>
      </c>
      <c r="N80" s="31">
        <v>115</v>
      </c>
      <c r="O80" s="31">
        <v>120</v>
      </c>
      <c r="P80" s="31">
        <v>125</v>
      </c>
      <c r="Q80" s="26"/>
      <c r="R80" s="27">
        <v>125</v>
      </c>
      <c r="S80" s="28">
        <v>290</v>
      </c>
      <c r="T80" s="19">
        <v>-170</v>
      </c>
      <c r="U80" s="31">
        <v>177.5</v>
      </c>
      <c r="V80" s="19">
        <v>-185</v>
      </c>
      <c r="W80" s="26"/>
      <c r="X80" s="27">
        <v>177.5</v>
      </c>
      <c r="Y80" s="28">
        <f t="shared" si="1"/>
        <v>467.5</v>
      </c>
      <c r="Z80" s="29">
        <v>382.75200000000007</v>
      </c>
      <c r="AA80" s="29">
        <v>0</v>
      </c>
      <c r="AB80" s="27" t="s">
        <v>204</v>
      </c>
      <c r="AC80" s="2" t="s">
        <v>72</v>
      </c>
    </row>
    <row r="81" spans="1:29" ht="14.4" x14ac:dyDescent="0.3">
      <c r="A81" s="22" t="s">
        <v>101</v>
      </c>
      <c r="B81" s="23" t="s">
        <v>28</v>
      </c>
      <c r="C81" s="30" t="s">
        <v>165</v>
      </c>
      <c r="D81" s="23">
        <v>50</v>
      </c>
      <c r="E81" s="23" t="s">
        <v>164</v>
      </c>
      <c r="F81" s="23">
        <v>109.1</v>
      </c>
      <c r="G81" s="24">
        <v>110</v>
      </c>
      <c r="H81" s="24">
        <v>0.56379999999999997</v>
      </c>
      <c r="I81" s="31">
        <v>160</v>
      </c>
      <c r="J81" s="19">
        <v>-175</v>
      </c>
      <c r="K81" s="19">
        <v>-175</v>
      </c>
      <c r="L81" s="26"/>
      <c r="M81" s="27">
        <v>160</v>
      </c>
      <c r="N81" s="31">
        <v>140</v>
      </c>
      <c r="O81" s="19">
        <v>-145</v>
      </c>
      <c r="P81" s="19">
        <v>-147.5</v>
      </c>
      <c r="Q81" s="26"/>
      <c r="R81" s="27">
        <v>140</v>
      </c>
      <c r="S81" s="28">
        <v>300</v>
      </c>
      <c r="T81" s="31">
        <v>210</v>
      </c>
      <c r="U81" s="31">
        <v>220</v>
      </c>
      <c r="V81" s="19">
        <v>-230</v>
      </c>
      <c r="W81" s="26"/>
      <c r="X81" s="27">
        <v>220</v>
      </c>
      <c r="Y81" s="28">
        <f t="shared" si="1"/>
        <v>520</v>
      </c>
      <c r="Z81" s="29">
        <v>418.04649999999998</v>
      </c>
      <c r="AA81" s="29">
        <v>0</v>
      </c>
      <c r="AB81" s="27" t="s">
        <v>205</v>
      </c>
      <c r="AC81" s="2" t="s">
        <v>72</v>
      </c>
    </row>
    <row r="82" spans="1:29" ht="14.4" x14ac:dyDescent="0.3">
      <c r="A82" s="22" t="s">
        <v>101</v>
      </c>
      <c r="B82" s="23" t="s">
        <v>43</v>
      </c>
      <c r="C82" s="30" t="s">
        <v>170</v>
      </c>
      <c r="D82" s="23">
        <v>54</v>
      </c>
      <c r="E82" s="23" t="s">
        <v>164</v>
      </c>
      <c r="F82" s="23">
        <v>122</v>
      </c>
      <c r="G82" s="24">
        <v>125</v>
      </c>
      <c r="H82" s="24">
        <v>0.54885000000000006</v>
      </c>
      <c r="I82" s="19">
        <v>-240</v>
      </c>
      <c r="J82" s="31">
        <v>240</v>
      </c>
      <c r="K82" s="19">
        <v>-250</v>
      </c>
      <c r="L82" s="26"/>
      <c r="M82" s="27">
        <v>240</v>
      </c>
      <c r="N82" s="31">
        <v>145</v>
      </c>
      <c r="O82" s="31">
        <v>150</v>
      </c>
      <c r="P82" s="19">
        <v>-155</v>
      </c>
      <c r="Q82" s="26"/>
      <c r="R82" s="27">
        <v>150</v>
      </c>
      <c r="S82" s="28">
        <v>390</v>
      </c>
      <c r="T82" s="31">
        <v>220</v>
      </c>
      <c r="U82" s="31">
        <v>240</v>
      </c>
      <c r="V82" s="31">
        <v>250</v>
      </c>
      <c r="W82" s="26"/>
      <c r="X82" s="27">
        <v>250</v>
      </c>
      <c r="Y82" s="28">
        <f t="shared" si="1"/>
        <v>640</v>
      </c>
      <c r="Z82" s="29">
        <v>594.50462499999992</v>
      </c>
      <c r="AA82" s="29">
        <v>0</v>
      </c>
      <c r="AB82" s="27" t="s">
        <v>205</v>
      </c>
      <c r="AC82" s="2" t="s">
        <v>72</v>
      </c>
    </row>
    <row r="83" spans="1:29" ht="14.4" x14ac:dyDescent="0.3">
      <c r="A83" s="22" t="s">
        <v>101</v>
      </c>
      <c r="B83" s="23" t="s">
        <v>43</v>
      </c>
      <c r="C83" s="30" t="s">
        <v>168</v>
      </c>
      <c r="D83" s="23">
        <v>52</v>
      </c>
      <c r="E83" s="23" t="s">
        <v>164</v>
      </c>
      <c r="F83" s="23">
        <v>121.2</v>
      </c>
      <c r="G83" s="24">
        <v>125</v>
      </c>
      <c r="H83" s="24">
        <v>0.54970000000000008</v>
      </c>
      <c r="I83" s="31">
        <v>190</v>
      </c>
      <c r="J83" s="31">
        <v>200</v>
      </c>
      <c r="K83" s="19">
        <v>-220</v>
      </c>
      <c r="L83" s="26"/>
      <c r="M83" s="27">
        <v>200</v>
      </c>
      <c r="N83" s="31">
        <v>135</v>
      </c>
      <c r="O83" s="31">
        <v>145</v>
      </c>
      <c r="P83" s="19">
        <v>-152.5</v>
      </c>
      <c r="Q83" s="26"/>
      <c r="R83" s="27">
        <v>145</v>
      </c>
      <c r="S83" s="28">
        <v>345</v>
      </c>
      <c r="T83" s="31">
        <v>250</v>
      </c>
      <c r="U83" s="31">
        <v>260</v>
      </c>
      <c r="V83" s="19">
        <v>-267.5</v>
      </c>
      <c r="W83" s="26"/>
      <c r="X83" s="27">
        <v>260</v>
      </c>
      <c r="Y83" s="28">
        <f t="shared" si="1"/>
        <v>605</v>
      </c>
      <c r="Z83" s="29">
        <v>448.27999999999992</v>
      </c>
      <c r="AA83" s="29">
        <v>0</v>
      </c>
      <c r="AB83" s="27" t="s">
        <v>206</v>
      </c>
      <c r="AC83" s="2" t="s">
        <v>72</v>
      </c>
    </row>
  </sheetData>
  <sortState ref="B4:AE31">
    <sortCondition ref="D4"/>
  </sortState>
  <conditionalFormatting sqref="E2:E29 D1 D88:D1048576 D30:D85">
    <cfRule type="containsText" dxfId="0" priority="1" operator="containsText" text="aapf">
      <formula>NOT(ISERROR(SEARCH("aapf",D1)))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21706CE84ED4F8F9246F2AA893C58" ma:contentTypeVersion="14" ma:contentTypeDescription="Create a new document." ma:contentTypeScope="" ma:versionID="47134547e4f4e76e1a100b6736a747c0">
  <xsd:schema xmlns:xsd="http://www.w3.org/2001/XMLSchema" xmlns:xs="http://www.w3.org/2001/XMLSchema" xmlns:p="http://schemas.microsoft.com/office/2006/metadata/properties" xmlns:ns3="c44bc2ec-5194-4425-85b5-f0356bfb8d0a" xmlns:ns4="be3acd59-eae9-4d0f-b0ad-5747d92df6a8" targetNamespace="http://schemas.microsoft.com/office/2006/metadata/properties" ma:root="true" ma:fieldsID="31a742e407ed0282668c8fc3f7ad3b52" ns3:_="" ns4:_="">
    <xsd:import namespace="c44bc2ec-5194-4425-85b5-f0356bfb8d0a"/>
    <xsd:import namespace="be3acd59-eae9-4d0f-b0ad-5747d92df6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c2ec-5194-4425-85b5-f0356bfb8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acd59-eae9-4d0f-b0ad-5747d92df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A919E4-B237-4583-943A-52BFA8C02602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e3acd59-eae9-4d0f-b0ad-5747d92df6a8"/>
    <ds:schemaRef ds:uri="http://schemas.microsoft.com/office/2006/documentManagement/types"/>
    <ds:schemaRef ds:uri="c44bc2ec-5194-4425-85b5-f0356bfb8d0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244177-8303-4C32-AC37-AA1210EC0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bc2ec-5194-4425-85b5-f0356bfb8d0a"/>
    <ds:schemaRef ds:uri="be3acd59-eae9-4d0f-b0ad-5747d92df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B015A2-511A-4172-B434-E16FC352B3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WPC NATIONALS19.03.2023CR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Juanese Leibbrandt</dc:creator>
  <cp:lastModifiedBy>Juanese Leibbrandt</cp:lastModifiedBy>
  <cp:lastPrinted>2023-06-05T13:28:22Z</cp:lastPrinted>
  <dcterms:created xsi:type="dcterms:W3CDTF">2023-06-04T08:55:10Z</dcterms:created>
  <dcterms:modified xsi:type="dcterms:W3CDTF">2023-06-07T07:45:55Z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0x01010089021706CE84ED4F8F9246F2AA893C58</vt:lpwstr>
  </property>
</Properties>
</file>